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748" firstSheet="2" activeTab="11"/>
  </bookViews>
  <sheets>
    <sheet name="Home" sheetId="1" r:id="rId1"/>
    <sheet name="Suma" sheetId="2" r:id="rId2"/>
    <sheet name="Resta" sheetId="3" r:id="rId3"/>
    <sheet name="Producto por nº" sheetId="4" r:id="rId4"/>
    <sheet name="Producto" sheetId="5" r:id="rId5"/>
    <sheet name="Rango" sheetId="6" r:id="rId6"/>
    <sheet name="Determinante" sheetId="7" r:id="rId7"/>
    <sheet name="Adjunta" sheetId="8" r:id="rId8"/>
    <sheet name="Inversa" sheetId="9" r:id="rId9"/>
    <sheet name="Sistema (Gauss)" sheetId="10" r:id="rId10"/>
    <sheet name="Sistema (Inversa)" sheetId="11" r:id="rId11"/>
    <sheet name="Sistema (Cramer)" sheetId="12" r:id="rId12"/>
  </sheets>
  <definedNames/>
  <calcPr fullCalcOnLoad="1"/>
</workbook>
</file>

<file path=xl/sharedStrings.xml><?xml version="1.0" encoding="utf-8"?>
<sst xmlns="http://schemas.openxmlformats.org/spreadsheetml/2006/main" count="209" uniqueCount="70">
  <si>
    <t>A</t>
  </si>
  <si>
    <t>=</t>
  </si>
  <si>
    <t>SUMA</t>
  </si>
  <si>
    <t>B</t>
  </si>
  <si>
    <t>SUMA  DE   MATRICES</t>
  </si>
  <si>
    <t>+</t>
  </si>
  <si>
    <t>RESTA</t>
  </si>
  <si>
    <t>RESTA DE MATRICES</t>
  </si>
  <si>
    <t>-</t>
  </si>
  <si>
    <t>INICIO</t>
  </si>
  <si>
    <t>MATRICES</t>
  </si>
  <si>
    <t>Nº * MATRIZ</t>
  </si>
  <si>
    <t>Nº  POR UNA MATRIZ</t>
  </si>
  <si>
    <t>*</t>
  </si>
  <si>
    <t>k =</t>
  </si>
  <si>
    <t>Nº *MATRIZ</t>
  </si>
  <si>
    <t>MULTIPLICACIÓN DE MATRICES</t>
  </si>
  <si>
    <t>MULTIPLICACIÓN</t>
  </si>
  <si>
    <t>RANGO  DE  UNA  MATRIZ</t>
  </si>
  <si>
    <t>~</t>
  </si>
  <si>
    <t>A=</t>
  </si>
  <si>
    <t>Rango A =</t>
  </si>
  <si>
    <t>B=</t>
  </si>
  <si>
    <t>Rango B=</t>
  </si>
  <si>
    <t>Nº*MATRIZ</t>
  </si>
  <si>
    <t>INVERSA DE UNA MATRIZ</t>
  </si>
  <si>
    <t>RANGO</t>
  </si>
  <si>
    <t>DETERMINANTE</t>
  </si>
  <si>
    <t>DETERMINANTE DE UNA MATRIZ</t>
  </si>
  <si>
    <t>|A| =</t>
  </si>
  <si>
    <t>|B|=</t>
  </si>
  <si>
    <t>ADJUNTA DE UNA MATRIZ</t>
  </si>
  <si>
    <t>A*=</t>
  </si>
  <si>
    <t>B*=</t>
  </si>
  <si>
    <t>ADJUNTA</t>
  </si>
  <si>
    <t>|A|=</t>
  </si>
  <si>
    <t>(A*)'=</t>
  </si>
  <si>
    <t>A-1=</t>
  </si>
  <si>
    <t>(B*)'=</t>
  </si>
  <si>
    <t>INVERSA</t>
  </si>
  <si>
    <t>RESOLUCIÓN DE SISTEMAS</t>
  </si>
  <si>
    <t>POR GAUSS</t>
  </si>
  <si>
    <t>y</t>
  </si>
  <si>
    <t>x</t>
  </si>
  <si>
    <t>z</t>
  </si>
  <si>
    <t xml:space="preserve">z   </t>
  </si>
  <si>
    <t xml:space="preserve">X  = </t>
  </si>
  <si>
    <t>y =</t>
  </si>
  <si>
    <t>x =</t>
  </si>
  <si>
    <t xml:space="preserve">z = </t>
  </si>
  <si>
    <t>POR INVERSA</t>
  </si>
  <si>
    <t>POR CRAMER</t>
  </si>
  <si>
    <t>POR  LA INVERSA</t>
  </si>
  <si>
    <t>P=</t>
  </si>
  <si>
    <t>|P|=</t>
  </si>
  <si>
    <t>P* =</t>
  </si>
  <si>
    <t>(P*)' =</t>
  </si>
  <si>
    <t>P^-1=</t>
  </si>
  <si>
    <t>PX=L</t>
  </si>
  <si>
    <t>X=</t>
  </si>
  <si>
    <t>P^-1 *L =</t>
  </si>
  <si>
    <t>ATRÁS</t>
  </si>
  <si>
    <t>|Ax|/|P| =</t>
  </si>
  <si>
    <t>|Ay|/|P|=</t>
  </si>
  <si>
    <t>z =</t>
  </si>
  <si>
    <t>|Az|/|P|=</t>
  </si>
  <si>
    <t>|Ax|=</t>
  </si>
  <si>
    <t>|Ay|=</t>
  </si>
  <si>
    <t>|Az|=</t>
  </si>
  <si>
    <t>RESOLUCIÓN SISTEMAS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</si>
</sst>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6"/>
      <color indexed="20"/>
      <name val="Arial"/>
      <family val="2"/>
    </font>
    <font>
      <sz val="12"/>
      <name val="Arial"/>
      <family val="2"/>
    </font>
    <font>
      <b/>
      <sz val="18"/>
      <color indexed="20"/>
      <name val="Arial"/>
      <family val="2"/>
    </font>
    <font>
      <b/>
      <sz val="16"/>
      <name val="Arial"/>
      <family val="2"/>
    </font>
    <font>
      <b/>
      <sz val="12"/>
      <color indexed="60"/>
      <name val="Arial"/>
      <family val="2"/>
    </font>
    <font>
      <b/>
      <sz val="12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20"/>
      <name val="Arial"/>
      <family val="2"/>
    </font>
    <font>
      <b/>
      <sz val="20"/>
      <color indexed="17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15" applyFill="1" applyAlignment="1">
      <alignment/>
    </xf>
    <xf numFmtId="0" fontId="0" fillId="2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6" fillId="6" borderId="0" xfId="0" applyFont="1" applyFill="1" applyAlignment="1">
      <alignment horizontal="right"/>
    </xf>
    <xf numFmtId="0" fontId="9" fillId="6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5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6" fillId="5" borderId="0" xfId="0" applyFont="1" applyFill="1" applyAlignment="1" quotePrefix="1">
      <alignment horizontal="left"/>
    </xf>
    <xf numFmtId="0" fontId="6" fillId="5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13" fillId="3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164" fontId="0" fillId="3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5" fillId="4" borderId="0" xfId="0" applyFont="1" applyFill="1" applyAlignment="1">
      <alignment horizontal="right"/>
    </xf>
    <xf numFmtId="0" fontId="15" fillId="4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2" fontId="13" fillId="3" borderId="0" xfId="0" applyNumberFormat="1" applyFont="1" applyFill="1" applyAlignment="1">
      <alignment/>
    </xf>
    <xf numFmtId="0" fontId="16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right"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18" fillId="3" borderId="0" xfId="0" applyFont="1" applyFill="1" applyAlignment="1">
      <alignment horizontal="right"/>
    </xf>
    <xf numFmtId="0" fontId="19" fillId="3" borderId="0" xfId="0" applyFont="1" applyFill="1" applyAlignment="1">
      <alignment horizontal="right"/>
    </xf>
    <xf numFmtId="0" fontId="20" fillId="3" borderId="0" xfId="0" applyFont="1" applyFill="1" applyAlignment="1">
      <alignment horizontal="right"/>
    </xf>
    <xf numFmtId="0" fontId="0" fillId="10" borderId="0" xfId="0" applyFill="1" applyAlignment="1">
      <alignment horizontal="center"/>
    </xf>
    <xf numFmtId="0" fontId="0" fillId="11" borderId="0" xfId="0" applyFill="1" applyAlignment="1">
      <alignment/>
    </xf>
    <xf numFmtId="0" fontId="0" fillId="11" borderId="0" xfId="0" applyFill="1" applyAlignment="1">
      <alignment horizontal="right"/>
    </xf>
    <xf numFmtId="0" fontId="0" fillId="11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3" borderId="0" xfId="0" applyNumberFormat="1" applyFill="1" applyAlignment="1">
      <alignment/>
    </xf>
    <xf numFmtId="0" fontId="4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right"/>
    </xf>
    <xf numFmtId="12" fontId="0" fillId="3" borderId="0" xfId="0" applyNumberFormat="1" applyFill="1" applyAlignment="1">
      <alignment/>
    </xf>
    <xf numFmtId="12" fontId="10" fillId="3" borderId="0" xfId="0" applyNumberFormat="1" applyFont="1" applyFill="1" applyAlignment="1">
      <alignment/>
    </xf>
    <xf numFmtId="0" fontId="0" fillId="2" borderId="0" xfId="0" applyFill="1" applyAlignment="1" quotePrefix="1">
      <alignment horizontal="center"/>
    </xf>
    <xf numFmtId="0" fontId="0" fillId="4" borderId="0" xfId="0" applyFill="1" applyAlignment="1">
      <alignment horizontal="right"/>
    </xf>
    <xf numFmtId="0" fontId="0" fillId="12" borderId="0" xfId="0" applyFill="1" applyAlignment="1">
      <alignment/>
    </xf>
    <xf numFmtId="0" fontId="0" fillId="12" borderId="0" xfId="0" applyFill="1" applyAlignment="1">
      <alignment horizontal="center"/>
    </xf>
    <xf numFmtId="0" fontId="0" fillId="2" borderId="0" xfId="0" applyFill="1" applyAlignment="1">
      <alignment horizontal="left"/>
    </xf>
    <xf numFmtId="164" fontId="10" fillId="8" borderId="0" xfId="0" applyNumberFormat="1" applyFont="1" applyFill="1" applyAlignment="1">
      <alignment/>
    </xf>
    <xf numFmtId="164" fontId="10" fillId="3" borderId="0" xfId="0" applyNumberFormat="1" applyFont="1" applyFill="1" applyAlignment="1">
      <alignment/>
    </xf>
    <xf numFmtId="164" fontId="10" fillId="5" borderId="0" xfId="0" applyNumberFormat="1" applyFont="1" applyFill="1" applyAlignment="1">
      <alignment/>
    </xf>
    <xf numFmtId="164" fontId="10" fillId="10" borderId="0" xfId="0" applyNumberFormat="1" applyFont="1" applyFill="1" applyAlignment="1">
      <alignment/>
    </xf>
    <xf numFmtId="0" fontId="1" fillId="6" borderId="2" xfId="15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10" borderId="0" xfId="0" applyFont="1" applyFill="1" applyAlignment="1">
      <alignment horizontal="center"/>
    </xf>
    <xf numFmtId="0" fontId="21" fillId="3" borderId="0" xfId="0" applyFont="1" applyFill="1" applyAlignment="1">
      <alignment horizontal="right"/>
    </xf>
    <xf numFmtId="0" fontId="10" fillId="9" borderId="0" xfId="0" applyFont="1" applyFill="1" applyAlignment="1">
      <alignment/>
    </xf>
    <xf numFmtId="0" fontId="1" fillId="2" borderId="2" xfId="15" applyFill="1" applyBorder="1" applyAlignment="1">
      <alignment/>
    </xf>
    <xf numFmtId="0" fontId="1" fillId="5" borderId="2" xfId="15" applyFill="1" applyBorder="1" applyAlignment="1">
      <alignment/>
    </xf>
    <xf numFmtId="0" fontId="14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1" fillId="3" borderId="0" xfId="15" applyFill="1" applyAlignment="1">
      <alignment horizontal="left"/>
    </xf>
    <xf numFmtId="0" fontId="17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0" xfId="15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10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6</xdr:row>
      <xdr:rowOff>57150</xdr:rowOff>
    </xdr:from>
    <xdr:to>
      <xdr:col>5</xdr:col>
      <xdr:colOff>742950</xdr:colOff>
      <xdr:row>13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247900" y="1200150"/>
          <a:ext cx="2305050" cy="120967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15</xdr:row>
      <xdr:rowOff>142875</xdr:rowOff>
    </xdr:from>
    <xdr:to>
      <xdr:col>5</xdr:col>
      <xdr:colOff>723900</xdr:colOff>
      <xdr:row>22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2228850" y="2838450"/>
          <a:ext cx="2305050" cy="120967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6</xdr:row>
      <xdr:rowOff>57150</xdr:rowOff>
    </xdr:from>
    <xdr:to>
      <xdr:col>5</xdr:col>
      <xdr:colOff>742950</xdr:colOff>
      <xdr:row>13</xdr:row>
      <xdr:rowOff>38100</xdr:rowOff>
    </xdr:to>
    <xdr:sp>
      <xdr:nvSpPr>
        <xdr:cNvPr id="3" name="AutoShape 5"/>
        <xdr:cNvSpPr>
          <a:spLocks/>
        </xdr:cNvSpPr>
      </xdr:nvSpPr>
      <xdr:spPr>
        <a:xfrm>
          <a:off x="2247900" y="1200150"/>
          <a:ext cx="2305050" cy="120967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7</xdr:row>
      <xdr:rowOff>19050</xdr:rowOff>
    </xdr:from>
    <xdr:to>
      <xdr:col>3</xdr:col>
      <xdr:colOff>9525</xdr:colOff>
      <xdr:row>12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847725" y="1285875"/>
          <a:ext cx="19050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4</xdr:col>
      <xdr:colOff>95250</xdr:colOff>
      <xdr:row>22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123825" y="2867025"/>
          <a:ext cx="1276350" cy="981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16</xdr:row>
      <xdr:rowOff>114300</xdr:rowOff>
    </xdr:from>
    <xdr:to>
      <xdr:col>9</xdr:col>
      <xdr:colOff>371475</xdr:colOff>
      <xdr:row>22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2105025" y="2838450"/>
          <a:ext cx="1219200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16</xdr:row>
      <xdr:rowOff>76200</xdr:rowOff>
    </xdr:from>
    <xdr:to>
      <xdr:col>15</xdr:col>
      <xdr:colOff>66675</xdr:colOff>
      <xdr:row>22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981450" y="2800350"/>
          <a:ext cx="1304925" cy="1028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24</xdr:row>
      <xdr:rowOff>85725</xdr:rowOff>
    </xdr:from>
    <xdr:to>
      <xdr:col>1</xdr:col>
      <xdr:colOff>257175</xdr:colOff>
      <xdr:row>30</xdr:row>
      <xdr:rowOff>76200</xdr:rowOff>
    </xdr:to>
    <xdr:sp>
      <xdr:nvSpPr>
        <xdr:cNvPr id="5" name="AutoShape 8"/>
        <xdr:cNvSpPr>
          <a:spLocks/>
        </xdr:cNvSpPr>
      </xdr:nvSpPr>
      <xdr:spPr>
        <a:xfrm>
          <a:off x="342900" y="4200525"/>
          <a:ext cx="285750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25</xdr:row>
      <xdr:rowOff>66675</xdr:rowOff>
    </xdr:from>
    <xdr:to>
      <xdr:col>13</xdr:col>
      <xdr:colOff>95250</xdr:colOff>
      <xdr:row>29</xdr:row>
      <xdr:rowOff>114300</xdr:rowOff>
    </xdr:to>
    <xdr:sp>
      <xdr:nvSpPr>
        <xdr:cNvPr id="6" name="AutoShape 9"/>
        <xdr:cNvSpPr>
          <a:spLocks/>
        </xdr:cNvSpPr>
      </xdr:nvSpPr>
      <xdr:spPr>
        <a:xfrm>
          <a:off x="4133850" y="4343400"/>
          <a:ext cx="50482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152400</xdr:rowOff>
    </xdr:from>
    <xdr:to>
      <xdr:col>2</xdr:col>
      <xdr:colOff>152400</xdr:colOff>
      <xdr:row>12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00075" y="1257300"/>
          <a:ext cx="28575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6</xdr:row>
      <xdr:rowOff>142875</xdr:rowOff>
    </xdr:from>
    <xdr:to>
      <xdr:col>16</xdr:col>
      <xdr:colOff>161925</xdr:colOff>
      <xdr:row>12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924300" y="1247775"/>
          <a:ext cx="1181100" cy="904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20</xdr:row>
      <xdr:rowOff>133350</xdr:rowOff>
    </xdr:from>
    <xdr:to>
      <xdr:col>6</xdr:col>
      <xdr:colOff>190500</xdr:colOff>
      <xdr:row>26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085850" y="3467100"/>
          <a:ext cx="1066800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123825</xdr:rowOff>
    </xdr:from>
    <xdr:to>
      <xdr:col>16</xdr:col>
      <xdr:colOff>219075</xdr:colOff>
      <xdr:row>19</xdr:row>
      <xdr:rowOff>114300</xdr:rowOff>
    </xdr:to>
    <xdr:sp>
      <xdr:nvSpPr>
        <xdr:cNvPr id="4" name="AutoShape 5"/>
        <xdr:cNvSpPr>
          <a:spLocks/>
        </xdr:cNvSpPr>
      </xdr:nvSpPr>
      <xdr:spPr>
        <a:xfrm>
          <a:off x="3886200" y="2352675"/>
          <a:ext cx="1276350" cy="933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123825</xdr:rowOff>
    </xdr:from>
    <xdr:to>
      <xdr:col>11</xdr:col>
      <xdr:colOff>114300</xdr:colOff>
      <xdr:row>19</xdr:row>
      <xdr:rowOff>114300</xdr:rowOff>
    </xdr:to>
    <xdr:sp>
      <xdr:nvSpPr>
        <xdr:cNvPr id="5" name="AutoShape 6"/>
        <xdr:cNvSpPr>
          <a:spLocks/>
        </xdr:cNvSpPr>
      </xdr:nvSpPr>
      <xdr:spPr>
        <a:xfrm>
          <a:off x="2266950" y="2352675"/>
          <a:ext cx="1114425" cy="933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133350</xdr:rowOff>
    </xdr:from>
    <xdr:to>
      <xdr:col>11</xdr:col>
      <xdr:colOff>190500</xdr:colOff>
      <xdr:row>26</xdr:row>
      <xdr:rowOff>133350</xdr:rowOff>
    </xdr:to>
    <xdr:sp>
      <xdr:nvSpPr>
        <xdr:cNvPr id="6" name="AutoShape 8"/>
        <xdr:cNvSpPr>
          <a:spLocks/>
        </xdr:cNvSpPr>
      </xdr:nvSpPr>
      <xdr:spPr>
        <a:xfrm>
          <a:off x="2381250" y="3467100"/>
          <a:ext cx="1076325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57150</xdr:rowOff>
    </xdr:from>
    <xdr:to>
      <xdr:col>10</xdr:col>
      <xdr:colOff>57150</xdr:colOff>
      <xdr:row>34</xdr:row>
      <xdr:rowOff>57150</xdr:rowOff>
    </xdr:to>
    <xdr:sp>
      <xdr:nvSpPr>
        <xdr:cNvPr id="7" name="AutoShape 9"/>
        <xdr:cNvSpPr>
          <a:spLocks/>
        </xdr:cNvSpPr>
      </xdr:nvSpPr>
      <xdr:spPr>
        <a:xfrm>
          <a:off x="1962150" y="4686300"/>
          <a:ext cx="1057275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28</xdr:row>
      <xdr:rowOff>95250</xdr:rowOff>
    </xdr:from>
    <xdr:to>
      <xdr:col>11</xdr:col>
      <xdr:colOff>247650</xdr:colOff>
      <xdr:row>34</xdr:row>
      <xdr:rowOff>95250</xdr:rowOff>
    </xdr:to>
    <xdr:sp>
      <xdr:nvSpPr>
        <xdr:cNvPr id="8" name="AutoShape 10"/>
        <xdr:cNvSpPr>
          <a:spLocks/>
        </xdr:cNvSpPr>
      </xdr:nvSpPr>
      <xdr:spPr>
        <a:xfrm>
          <a:off x="3248025" y="4724400"/>
          <a:ext cx="266700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28</xdr:row>
      <xdr:rowOff>123825</xdr:rowOff>
    </xdr:from>
    <xdr:to>
      <xdr:col>14</xdr:col>
      <xdr:colOff>381000</xdr:colOff>
      <xdr:row>34</xdr:row>
      <xdr:rowOff>123825</xdr:rowOff>
    </xdr:to>
    <xdr:sp>
      <xdr:nvSpPr>
        <xdr:cNvPr id="9" name="AutoShape 11"/>
        <xdr:cNvSpPr>
          <a:spLocks/>
        </xdr:cNvSpPr>
      </xdr:nvSpPr>
      <xdr:spPr>
        <a:xfrm>
          <a:off x="4191000" y="4752975"/>
          <a:ext cx="342900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28</xdr:row>
      <xdr:rowOff>123825</xdr:rowOff>
    </xdr:from>
    <xdr:to>
      <xdr:col>17</xdr:col>
      <xdr:colOff>123825</xdr:colOff>
      <xdr:row>34</xdr:row>
      <xdr:rowOff>123825</xdr:rowOff>
    </xdr:to>
    <xdr:sp>
      <xdr:nvSpPr>
        <xdr:cNvPr id="10" name="AutoShape 12"/>
        <xdr:cNvSpPr>
          <a:spLocks/>
        </xdr:cNvSpPr>
      </xdr:nvSpPr>
      <xdr:spPr>
        <a:xfrm>
          <a:off x="4867275" y="4752975"/>
          <a:ext cx="523875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66675</xdr:rowOff>
    </xdr:from>
    <xdr:to>
      <xdr:col>2</xdr:col>
      <xdr:colOff>152400</xdr:colOff>
      <xdr:row>12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962025" y="1171575"/>
          <a:ext cx="51435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26</xdr:row>
      <xdr:rowOff>0</xdr:rowOff>
    </xdr:to>
    <xdr:sp>
      <xdr:nvSpPr>
        <xdr:cNvPr id="2" name="Line 8"/>
        <xdr:cNvSpPr>
          <a:spLocks/>
        </xdr:cNvSpPr>
      </xdr:nvSpPr>
      <xdr:spPr>
        <a:xfrm>
          <a:off x="3181350" y="240030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17</xdr:row>
      <xdr:rowOff>0</xdr:rowOff>
    </xdr:to>
    <xdr:sp>
      <xdr:nvSpPr>
        <xdr:cNvPr id="3" name="Line 9"/>
        <xdr:cNvSpPr>
          <a:spLocks/>
        </xdr:cNvSpPr>
      </xdr:nvSpPr>
      <xdr:spPr>
        <a:xfrm>
          <a:off x="3819525" y="24003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17</xdr:row>
      <xdr:rowOff>0</xdr:rowOff>
    </xdr:to>
    <xdr:sp>
      <xdr:nvSpPr>
        <xdr:cNvPr id="4" name="Line 10"/>
        <xdr:cNvSpPr>
          <a:spLocks/>
        </xdr:cNvSpPr>
      </xdr:nvSpPr>
      <xdr:spPr>
        <a:xfrm>
          <a:off x="4867275" y="24003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21</xdr:row>
      <xdr:rowOff>0</xdr:rowOff>
    </xdr:to>
    <xdr:sp>
      <xdr:nvSpPr>
        <xdr:cNvPr id="5" name="Line 11"/>
        <xdr:cNvSpPr>
          <a:spLocks/>
        </xdr:cNvSpPr>
      </xdr:nvSpPr>
      <xdr:spPr>
        <a:xfrm>
          <a:off x="3819525" y="30480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21</xdr:row>
      <xdr:rowOff>0</xdr:rowOff>
    </xdr:to>
    <xdr:sp>
      <xdr:nvSpPr>
        <xdr:cNvPr id="6" name="Line 12"/>
        <xdr:cNvSpPr>
          <a:spLocks/>
        </xdr:cNvSpPr>
      </xdr:nvSpPr>
      <xdr:spPr>
        <a:xfrm>
          <a:off x="4867275" y="30480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25</xdr:row>
      <xdr:rowOff>0</xdr:rowOff>
    </xdr:to>
    <xdr:sp>
      <xdr:nvSpPr>
        <xdr:cNvPr id="7" name="Line 13"/>
        <xdr:cNvSpPr>
          <a:spLocks/>
        </xdr:cNvSpPr>
      </xdr:nvSpPr>
      <xdr:spPr>
        <a:xfrm>
          <a:off x="3819525" y="3695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25</xdr:row>
      <xdr:rowOff>0</xdr:rowOff>
    </xdr:to>
    <xdr:sp>
      <xdr:nvSpPr>
        <xdr:cNvPr id="8" name="Line 14"/>
        <xdr:cNvSpPr>
          <a:spLocks/>
        </xdr:cNvSpPr>
      </xdr:nvSpPr>
      <xdr:spPr>
        <a:xfrm>
          <a:off x="4867275" y="3695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76200</xdr:rowOff>
    </xdr:from>
    <xdr:to>
      <xdr:col>3</xdr:col>
      <xdr:colOff>409575</xdr:colOff>
      <xdr:row>12</xdr:row>
      <xdr:rowOff>114300</xdr:rowOff>
    </xdr:to>
    <xdr:sp>
      <xdr:nvSpPr>
        <xdr:cNvPr id="1" name="AutoShape 14"/>
        <xdr:cNvSpPr>
          <a:spLocks/>
        </xdr:cNvSpPr>
      </xdr:nvSpPr>
      <xdr:spPr>
        <a:xfrm>
          <a:off x="819150" y="1143000"/>
          <a:ext cx="1209675" cy="10763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38100</xdr:rowOff>
    </xdr:from>
    <xdr:to>
      <xdr:col>7</xdr:col>
      <xdr:colOff>409575</xdr:colOff>
      <xdr:row>12</xdr:row>
      <xdr:rowOff>123825</xdr:rowOff>
    </xdr:to>
    <xdr:sp>
      <xdr:nvSpPr>
        <xdr:cNvPr id="2" name="AutoShape 16"/>
        <xdr:cNvSpPr>
          <a:spLocks/>
        </xdr:cNvSpPr>
      </xdr:nvSpPr>
      <xdr:spPr>
        <a:xfrm>
          <a:off x="2552700" y="1104900"/>
          <a:ext cx="1333500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</xdr:row>
      <xdr:rowOff>38100</xdr:rowOff>
    </xdr:from>
    <xdr:to>
      <xdr:col>11</xdr:col>
      <xdr:colOff>438150</xdr:colOff>
      <xdr:row>12</xdr:row>
      <xdr:rowOff>123825</xdr:rowOff>
    </xdr:to>
    <xdr:sp>
      <xdr:nvSpPr>
        <xdr:cNvPr id="3" name="AutoShape 19"/>
        <xdr:cNvSpPr>
          <a:spLocks/>
        </xdr:cNvSpPr>
      </xdr:nvSpPr>
      <xdr:spPr>
        <a:xfrm>
          <a:off x="4495800" y="1104900"/>
          <a:ext cx="1400175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76200</xdr:rowOff>
    </xdr:from>
    <xdr:to>
      <xdr:col>3</xdr:col>
      <xdr:colOff>371475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81050" y="1114425"/>
          <a:ext cx="1257300" cy="10763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38100</xdr:rowOff>
    </xdr:from>
    <xdr:to>
      <xdr:col>7</xdr:col>
      <xdr:colOff>381000</xdr:colOff>
      <xdr:row>12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590800" y="1076325"/>
          <a:ext cx="1247775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38100</xdr:rowOff>
    </xdr:from>
    <xdr:to>
      <xdr:col>11</xdr:col>
      <xdr:colOff>400050</xdr:colOff>
      <xdr:row>12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371975" y="1076325"/>
          <a:ext cx="1304925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6</xdr:row>
      <xdr:rowOff>85725</xdr:rowOff>
    </xdr:from>
    <xdr:to>
      <xdr:col>5</xdr:col>
      <xdr:colOff>419100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504950" y="1190625"/>
          <a:ext cx="1476375" cy="10763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47625</xdr:rowOff>
    </xdr:from>
    <xdr:to>
      <xdr:col>9</xdr:col>
      <xdr:colOff>428625</xdr:colOff>
      <xdr:row>12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3686175" y="1152525"/>
          <a:ext cx="1562100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38100</xdr:rowOff>
    </xdr:from>
    <xdr:to>
      <xdr:col>5</xdr:col>
      <xdr:colOff>409575</xdr:colOff>
      <xdr:row>21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1504950" y="2667000"/>
          <a:ext cx="1466850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15</xdr:row>
      <xdr:rowOff>47625</xdr:rowOff>
    </xdr:from>
    <xdr:to>
      <xdr:col>9</xdr:col>
      <xdr:colOff>428625</xdr:colOff>
      <xdr:row>21</xdr:row>
      <xdr:rowOff>133350</xdr:rowOff>
    </xdr:to>
    <xdr:sp>
      <xdr:nvSpPr>
        <xdr:cNvPr id="4" name="AutoShape 6"/>
        <xdr:cNvSpPr>
          <a:spLocks/>
        </xdr:cNvSpPr>
      </xdr:nvSpPr>
      <xdr:spPr>
        <a:xfrm>
          <a:off x="3686175" y="2676525"/>
          <a:ext cx="1562100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76200</xdr:rowOff>
    </xdr:from>
    <xdr:to>
      <xdr:col>3</xdr:col>
      <xdr:colOff>371475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81050" y="1114425"/>
          <a:ext cx="1428750" cy="10096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38100</xdr:rowOff>
    </xdr:from>
    <xdr:to>
      <xdr:col>7</xdr:col>
      <xdr:colOff>381000</xdr:colOff>
      <xdr:row>12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667000" y="1076325"/>
          <a:ext cx="1438275" cy="105727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38100</xdr:rowOff>
    </xdr:from>
    <xdr:to>
      <xdr:col>11</xdr:col>
      <xdr:colOff>381000</xdr:colOff>
      <xdr:row>12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581525" y="1076325"/>
          <a:ext cx="1333500" cy="105727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76200</xdr:rowOff>
    </xdr:from>
    <xdr:to>
      <xdr:col>3</xdr:col>
      <xdr:colOff>371475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57225" y="1114425"/>
          <a:ext cx="1323975" cy="110490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66675</xdr:rowOff>
    </xdr:from>
    <xdr:to>
      <xdr:col>7</xdr:col>
      <xdr:colOff>466725</xdr:colOff>
      <xdr:row>12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543175" y="1104900"/>
          <a:ext cx="1323975" cy="110490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38100</xdr:rowOff>
    </xdr:from>
    <xdr:to>
      <xdr:col>11</xdr:col>
      <xdr:colOff>409575</xdr:colOff>
      <xdr:row>12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4495800" y="1076325"/>
          <a:ext cx="1314450" cy="11525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3</xdr:col>
      <xdr:colOff>371475</xdr:colOff>
      <xdr:row>25</xdr:row>
      <xdr:rowOff>114300</xdr:rowOff>
    </xdr:to>
    <xdr:sp>
      <xdr:nvSpPr>
        <xdr:cNvPr id="4" name="AutoShape 5"/>
        <xdr:cNvSpPr>
          <a:spLocks/>
        </xdr:cNvSpPr>
      </xdr:nvSpPr>
      <xdr:spPr>
        <a:xfrm>
          <a:off x="657225" y="3352800"/>
          <a:ext cx="1323975" cy="110490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19</xdr:row>
      <xdr:rowOff>66675</xdr:rowOff>
    </xdr:from>
    <xdr:to>
      <xdr:col>7</xdr:col>
      <xdr:colOff>466725</xdr:colOff>
      <xdr:row>25</xdr:row>
      <xdr:rowOff>104775</xdr:rowOff>
    </xdr:to>
    <xdr:sp>
      <xdr:nvSpPr>
        <xdr:cNvPr id="5" name="AutoShape 6"/>
        <xdr:cNvSpPr>
          <a:spLocks/>
        </xdr:cNvSpPr>
      </xdr:nvSpPr>
      <xdr:spPr>
        <a:xfrm>
          <a:off x="2543175" y="3343275"/>
          <a:ext cx="1323975" cy="110490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38100</xdr:rowOff>
    </xdr:from>
    <xdr:to>
      <xdr:col>11</xdr:col>
      <xdr:colOff>419100</xdr:colOff>
      <xdr:row>25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4505325" y="3314700"/>
          <a:ext cx="1314450" cy="11525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</xdr:row>
      <xdr:rowOff>76200</xdr:rowOff>
    </xdr:from>
    <xdr:to>
      <xdr:col>3</xdr:col>
      <xdr:colOff>428625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33425" y="1181100"/>
          <a:ext cx="1314450" cy="10763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16</xdr:row>
      <xdr:rowOff>38100</xdr:rowOff>
    </xdr:from>
    <xdr:to>
      <xdr:col>3</xdr:col>
      <xdr:colOff>409575</xdr:colOff>
      <xdr:row>22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723900" y="2828925"/>
          <a:ext cx="1304925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76200</xdr:rowOff>
    </xdr:from>
    <xdr:to>
      <xdr:col>3</xdr:col>
      <xdr:colOff>390525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800100" y="1114425"/>
          <a:ext cx="1524000" cy="10763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38100</xdr:rowOff>
    </xdr:from>
    <xdr:to>
      <xdr:col>7</xdr:col>
      <xdr:colOff>438150</xdr:colOff>
      <xdr:row>12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886075" y="1076325"/>
          <a:ext cx="1362075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38100</xdr:rowOff>
    </xdr:from>
    <xdr:to>
      <xdr:col>11</xdr:col>
      <xdr:colOff>400050</xdr:colOff>
      <xdr:row>12</xdr:row>
      <xdr:rowOff>123825</xdr:rowOff>
    </xdr:to>
    <xdr:sp>
      <xdr:nvSpPr>
        <xdr:cNvPr id="3" name="AutoShape 13"/>
        <xdr:cNvSpPr>
          <a:spLocks/>
        </xdr:cNvSpPr>
      </xdr:nvSpPr>
      <xdr:spPr>
        <a:xfrm>
          <a:off x="4829175" y="1076325"/>
          <a:ext cx="1323975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16</xdr:row>
      <xdr:rowOff>66675</xdr:rowOff>
    </xdr:from>
    <xdr:to>
      <xdr:col>3</xdr:col>
      <xdr:colOff>409575</xdr:colOff>
      <xdr:row>22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819150" y="2790825"/>
          <a:ext cx="1524000" cy="10763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16</xdr:row>
      <xdr:rowOff>38100</xdr:rowOff>
    </xdr:from>
    <xdr:to>
      <xdr:col>7</xdr:col>
      <xdr:colOff>438150</xdr:colOff>
      <xdr:row>22</xdr:row>
      <xdr:rowOff>123825</xdr:rowOff>
    </xdr:to>
    <xdr:sp>
      <xdr:nvSpPr>
        <xdr:cNvPr id="5" name="AutoShape 15"/>
        <xdr:cNvSpPr>
          <a:spLocks/>
        </xdr:cNvSpPr>
      </xdr:nvSpPr>
      <xdr:spPr>
        <a:xfrm>
          <a:off x="2886075" y="2762250"/>
          <a:ext cx="1362075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38100</xdr:rowOff>
    </xdr:from>
    <xdr:to>
      <xdr:col>11</xdr:col>
      <xdr:colOff>400050</xdr:colOff>
      <xdr:row>22</xdr:row>
      <xdr:rowOff>123825</xdr:rowOff>
    </xdr:to>
    <xdr:sp>
      <xdr:nvSpPr>
        <xdr:cNvPr id="6" name="AutoShape 16"/>
        <xdr:cNvSpPr>
          <a:spLocks/>
        </xdr:cNvSpPr>
      </xdr:nvSpPr>
      <xdr:spPr>
        <a:xfrm>
          <a:off x="4829175" y="2762250"/>
          <a:ext cx="1323975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66675</xdr:rowOff>
    </xdr:from>
    <xdr:to>
      <xdr:col>3</xdr:col>
      <xdr:colOff>419100</xdr:colOff>
      <xdr:row>12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28650" y="1038225"/>
          <a:ext cx="1409700" cy="10763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9</xdr:row>
      <xdr:rowOff>38100</xdr:rowOff>
    </xdr:from>
    <xdr:to>
      <xdr:col>4</xdr:col>
      <xdr:colOff>428625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266950" y="1495425"/>
          <a:ext cx="266700" cy="133350"/>
        </a:xfrm>
        <a:prstGeom prst="rightArrow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9</xdr:row>
      <xdr:rowOff>38100</xdr:rowOff>
    </xdr:from>
    <xdr:to>
      <xdr:col>9</xdr:col>
      <xdr:colOff>342900</xdr:colOff>
      <xdr:row>9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4572000" y="1495425"/>
          <a:ext cx="180975" cy="133350"/>
        </a:xfrm>
        <a:prstGeom prst="rightArrow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6</xdr:row>
      <xdr:rowOff>28575</xdr:rowOff>
    </xdr:from>
    <xdr:to>
      <xdr:col>13</xdr:col>
      <xdr:colOff>381000</xdr:colOff>
      <xdr:row>12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5219700" y="1000125"/>
          <a:ext cx="1152525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14</xdr:row>
      <xdr:rowOff>28575</xdr:rowOff>
    </xdr:from>
    <xdr:to>
      <xdr:col>10</xdr:col>
      <xdr:colOff>381000</xdr:colOff>
      <xdr:row>20</xdr:row>
      <xdr:rowOff>114300</xdr:rowOff>
    </xdr:to>
    <xdr:sp>
      <xdr:nvSpPr>
        <xdr:cNvPr id="5" name="AutoShape 7"/>
        <xdr:cNvSpPr>
          <a:spLocks/>
        </xdr:cNvSpPr>
      </xdr:nvSpPr>
      <xdr:spPr>
        <a:xfrm>
          <a:off x="3943350" y="2362200"/>
          <a:ext cx="1190625" cy="11906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47625</xdr:rowOff>
    </xdr:from>
    <xdr:to>
      <xdr:col>14</xdr:col>
      <xdr:colOff>390525</xdr:colOff>
      <xdr:row>20</xdr:row>
      <xdr:rowOff>133350</xdr:rowOff>
    </xdr:to>
    <xdr:sp>
      <xdr:nvSpPr>
        <xdr:cNvPr id="6" name="AutoShape 8"/>
        <xdr:cNvSpPr>
          <a:spLocks/>
        </xdr:cNvSpPr>
      </xdr:nvSpPr>
      <xdr:spPr>
        <a:xfrm>
          <a:off x="5572125" y="2381250"/>
          <a:ext cx="1228725" cy="11906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76200</xdr:rowOff>
    </xdr:from>
    <xdr:to>
      <xdr:col>3</xdr:col>
      <xdr:colOff>390525</xdr:colOff>
      <xdr:row>32</xdr:row>
      <xdr:rowOff>114300</xdr:rowOff>
    </xdr:to>
    <xdr:sp>
      <xdr:nvSpPr>
        <xdr:cNvPr id="7" name="AutoShape 9"/>
        <xdr:cNvSpPr>
          <a:spLocks/>
        </xdr:cNvSpPr>
      </xdr:nvSpPr>
      <xdr:spPr>
        <a:xfrm>
          <a:off x="600075" y="4486275"/>
          <a:ext cx="1409700" cy="10763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29</xdr:row>
      <xdr:rowOff>38100</xdr:rowOff>
    </xdr:from>
    <xdr:to>
      <xdr:col>4</xdr:col>
      <xdr:colOff>428625</xdr:colOff>
      <xdr:row>29</xdr:row>
      <xdr:rowOff>171450</xdr:rowOff>
    </xdr:to>
    <xdr:sp>
      <xdr:nvSpPr>
        <xdr:cNvPr id="8" name="AutoShape 10"/>
        <xdr:cNvSpPr>
          <a:spLocks/>
        </xdr:cNvSpPr>
      </xdr:nvSpPr>
      <xdr:spPr>
        <a:xfrm>
          <a:off x="2266950" y="4933950"/>
          <a:ext cx="266700" cy="133350"/>
        </a:xfrm>
        <a:prstGeom prst="rightArrow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38100</xdr:rowOff>
    </xdr:from>
    <xdr:to>
      <xdr:col>8</xdr:col>
      <xdr:colOff>400050</xdr:colOff>
      <xdr:row>12</xdr:row>
      <xdr:rowOff>123825</xdr:rowOff>
    </xdr:to>
    <xdr:sp>
      <xdr:nvSpPr>
        <xdr:cNvPr id="9" name="AutoShape 13"/>
        <xdr:cNvSpPr>
          <a:spLocks/>
        </xdr:cNvSpPr>
      </xdr:nvSpPr>
      <xdr:spPr>
        <a:xfrm>
          <a:off x="3009900" y="1009650"/>
          <a:ext cx="1304925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26</xdr:row>
      <xdr:rowOff>38100</xdr:rowOff>
    </xdr:from>
    <xdr:to>
      <xdr:col>8</xdr:col>
      <xdr:colOff>400050</xdr:colOff>
      <xdr:row>32</xdr:row>
      <xdr:rowOff>123825</xdr:rowOff>
    </xdr:to>
    <xdr:sp>
      <xdr:nvSpPr>
        <xdr:cNvPr id="10" name="AutoShape 14"/>
        <xdr:cNvSpPr>
          <a:spLocks/>
        </xdr:cNvSpPr>
      </xdr:nvSpPr>
      <xdr:spPr>
        <a:xfrm>
          <a:off x="3009900" y="4448175"/>
          <a:ext cx="1304925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29</xdr:row>
      <xdr:rowOff>38100</xdr:rowOff>
    </xdr:from>
    <xdr:to>
      <xdr:col>9</xdr:col>
      <xdr:colOff>342900</xdr:colOff>
      <xdr:row>29</xdr:row>
      <xdr:rowOff>171450</xdr:rowOff>
    </xdr:to>
    <xdr:sp>
      <xdr:nvSpPr>
        <xdr:cNvPr id="11" name="AutoShape 15"/>
        <xdr:cNvSpPr>
          <a:spLocks/>
        </xdr:cNvSpPr>
      </xdr:nvSpPr>
      <xdr:spPr>
        <a:xfrm>
          <a:off x="4572000" y="4933950"/>
          <a:ext cx="180975" cy="133350"/>
        </a:xfrm>
        <a:prstGeom prst="rightArrow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26</xdr:row>
      <xdr:rowOff>28575</xdr:rowOff>
    </xdr:from>
    <xdr:to>
      <xdr:col>13</xdr:col>
      <xdr:colOff>381000</xdr:colOff>
      <xdr:row>32</xdr:row>
      <xdr:rowOff>114300</xdr:rowOff>
    </xdr:to>
    <xdr:sp>
      <xdr:nvSpPr>
        <xdr:cNvPr id="12" name="AutoShape 17"/>
        <xdr:cNvSpPr>
          <a:spLocks/>
        </xdr:cNvSpPr>
      </xdr:nvSpPr>
      <xdr:spPr>
        <a:xfrm>
          <a:off x="5219700" y="4438650"/>
          <a:ext cx="1152525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35</xdr:row>
      <xdr:rowOff>28575</xdr:rowOff>
    </xdr:from>
    <xdr:to>
      <xdr:col>9</xdr:col>
      <xdr:colOff>304800</xdr:colOff>
      <xdr:row>41</xdr:row>
      <xdr:rowOff>114300</xdr:rowOff>
    </xdr:to>
    <xdr:sp>
      <xdr:nvSpPr>
        <xdr:cNvPr id="13" name="AutoShape 18"/>
        <xdr:cNvSpPr>
          <a:spLocks/>
        </xdr:cNvSpPr>
      </xdr:nvSpPr>
      <xdr:spPr>
        <a:xfrm>
          <a:off x="3438525" y="6000750"/>
          <a:ext cx="1276350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35</xdr:row>
      <xdr:rowOff>47625</xdr:rowOff>
    </xdr:from>
    <xdr:to>
      <xdr:col>13</xdr:col>
      <xdr:colOff>390525</xdr:colOff>
      <xdr:row>41</xdr:row>
      <xdr:rowOff>133350</xdr:rowOff>
    </xdr:to>
    <xdr:sp>
      <xdr:nvSpPr>
        <xdr:cNvPr id="14" name="AutoShape 19"/>
        <xdr:cNvSpPr>
          <a:spLocks/>
        </xdr:cNvSpPr>
      </xdr:nvSpPr>
      <xdr:spPr>
        <a:xfrm>
          <a:off x="5210175" y="6019800"/>
          <a:ext cx="1171575" cy="1123950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46"/>
  <sheetViews>
    <sheetView workbookViewId="0" topLeftCell="A1">
      <selection activeCell="I22" sqref="I22"/>
    </sheetView>
  </sheetViews>
  <sheetFormatPr defaultColWidth="11.421875" defaultRowHeight="12.75"/>
  <sheetData>
    <row r="1" spans="1:16" ht="12.75">
      <c r="A1" s="2"/>
      <c r="B1" s="81"/>
      <c r="C1" s="82"/>
      <c r="D1" s="82"/>
      <c r="E1" s="82"/>
      <c r="F1" s="82"/>
      <c r="G1" s="82"/>
      <c r="H1" s="8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82"/>
      <c r="C2" s="82"/>
      <c r="D2" s="82"/>
      <c r="E2" s="82"/>
      <c r="F2" s="82"/>
      <c r="G2" s="82"/>
      <c r="H2" s="8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6.25">
      <c r="A4" s="2"/>
      <c r="B4" s="2"/>
      <c r="C4" s="83" t="s">
        <v>10</v>
      </c>
      <c r="D4" s="83"/>
      <c r="E4" s="83"/>
      <c r="F4" s="83"/>
      <c r="G4" s="83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5"/>
      <c r="C6" s="5"/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5"/>
      <c r="C7" s="5"/>
      <c r="D7" s="5"/>
      <c r="E7" s="5"/>
      <c r="F7" s="5"/>
      <c r="G7" s="5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"/>
      <c r="B8" s="5"/>
      <c r="C8" s="5"/>
      <c r="D8" s="6">
        <v>5</v>
      </c>
      <c r="E8" s="6">
        <v>-4</v>
      </c>
      <c r="F8" s="6">
        <v>2</v>
      </c>
      <c r="G8" s="5"/>
      <c r="H8" s="2"/>
      <c r="I8" s="3" t="s">
        <v>2</v>
      </c>
      <c r="J8" s="2"/>
      <c r="K8" s="2"/>
      <c r="L8" s="2"/>
      <c r="M8" s="2"/>
      <c r="N8" s="2"/>
      <c r="O8" s="2"/>
      <c r="P8" s="2"/>
    </row>
    <row r="9" spans="1:16" ht="12.75">
      <c r="A9" s="2"/>
      <c r="B9" s="5"/>
      <c r="C9" s="5"/>
      <c r="D9" s="6"/>
      <c r="E9" s="5"/>
      <c r="F9" s="5"/>
      <c r="G9" s="5"/>
      <c r="H9" s="2"/>
      <c r="I9" s="2"/>
      <c r="J9" s="2"/>
      <c r="K9" s="2"/>
      <c r="L9" s="2"/>
      <c r="M9" s="2"/>
      <c r="N9" s="2"/>
      <c r="O9" s="2"/>
      <c r="P9" s="2"/>
    </row>
    <row r="10" spans="1:16" ht="20.25">
      <c r="A10" s="2"/>
      <c r="B10" s="34" t="s">
        <v>0</v>
      </c>
      <c r="C10" s="35" t="s">
        <v>1</v>
      </c>
      <c r="D10" s="6">
        <v>2</v>
      </c>
      <c r="E10" s="6">
        <v>-1</v>
      </c>
      <c r="F10" s="6">
        <v>1</v>
      </c>
      <c r="G10" s="5"/>
      <c r="H10" s="2"/>
      <c r="I10" s="3" t="s">
        <v>6</v>
      </c>
      <c r="J10" s="2"/>
      <c r="K10" s="2"/>
      <c r="L10" s="2"/>
      <c r="M10" s="2"/>
      <c r="N10" s="2"/>
      <c r="O10" s="2"/>
      <c r="P10" s="2"/>
    </row>
    <row r="11" spans="1:16" ht="12.75">
      <c r="A11" s="2"/>
      <c r="B11" s="5"/>
      <c r="C11" s="5"/>
      <c r="D11" s="6"/>
      <c r="E11" s="5"/>
      <c r="F11" s="5"/>
      <c r="G11" s="5"/>
      <c r="H11" s="7"/>
      <c r="I11" s="7"/>
      <c r="J11" s="7"/>
      <c r="K11" s="2"/>
      <c r="L11" s="2"/>
      <c r="M11" s="2"/>
      <c r="N11" s="2"/>
      <c r="O11" s="2"/>
      <c r="P11" s="2"/>
    </row>
    <row r="12" spans="1:16" ht="12.75">
      <c r="A12" s="2"/>
      <c r="B12" s="5"/>
      <c r="C12" s="5"/>
      <c r="D12" s="6">
        <v>-4</v>
      </c>
      <c r="E12" s="6">
        <v>4</v>
      </c>
      <c r="F12" s="6">
        <v>-1</v>
      </c>
      <c r="G12" s="6"/>
      <c r="H12" s="7"/>
      <c r="I12" s="3" t="s">
        <v>11</v>
      </c>
      <c r="J12" s="2"/>
      <c r="K12" s="2"/>
      <c r="L12" s="2"/>
      <c r="M12" s="2"/>
      <c r="N12" s="2"/>
      <c r="O12" s="2"/>
      <c r="P12" s="2"/>
    </row>
    <row r="13" spans="1:16" ht="12.75">
      <c r="A13" s="2"/>
      <c r="B13" s="5"/>
      <c r="C13" s="5"/>
      <c r="D13" s="5"/>
      <c r="E13" s="5"/>
      <c r="F13" s="5"/>
      <c r="G13" s="5"/>
      <c r="H13" s="7"/>
      <c r="I13" s="7"/>
      <c r="J13" s="7"/>
      <c r="K13" s="2"/>
      <c r="L13" s="2"/>
      <c r="M13" s="2"/>
      <c r="N13" s="2"/>
      <c r="O13" s="2"/>
      <c r="P13" s="2"/>
    </row>
    <row r="14" spans="1:16" ht="12.75">
      <c r="A14" s="2"/>
      <c r="B14" s="5"/>
      <c r="C14" s="5"/>
      <c r="D14" s="5"/>
      <c r="E14" s="5"/>
      <c r="F14" s="5"/>
      <c r="G14" s="5"/>
      <c r="H14" s="7"/>
      <c r="I14" s="84" t="s">
        <v>17</v>
      </c>
      <c r="J14" s="84"/>
      <c r="K14" s="2"/>
      <c r="L14" s="2"/>
      <c r="M14" s="2"/>
      <c r="N14" s="2"/>
      <c r="O14" s="2"/>
      <c r="P14" s="2"/>
    </row>
    <row r="15" spans="1:16" ht="12.75">
      <c r="A15" s="2"/>
      <c r="B15" s="2"/>
      <c r="C15" s="2"/>
      <c r="D15" s="2"/>
      <c r="E15" s="2"/>
      <c r="F15" s="2"/>
      <c r="G15" s="2"/>
      <c r="H15" s="7"/>
      <c r="I15" s="7"/>
      <c r="J15" s="7"/>
      <c r="K15" s="2"/>
      <c r="L15" s="2"/>
      <c r="M15" s="2"/>
      <c r="N15" s="2"/>
      <c r="O15" s="2"/>
      <c r="P15" s="2"/>
    </row>
    <row r="16" spans="1:16" ht="12.75">
      <c r="A16" s="2"/>
      <c r="B16" s="1"/>
      <c r="C16" s="1"/>
      <c r="D16" s="1"/>
      <c r="E16" s="1"/>
      <c r="F16" s="1"/>
      <c r="G16" s="1"/>
      <c r="H16" s="2"/>
      <c r="I16" s="3" t="s">
        <v>26</v>
      </c>
      <c r="J16" s="2"/>
      <c r="K16" s="2"/>
      <c r="L16" s="2"/>
      <c r="M16" s="2"/>
      <c r="N16" s="2"/>
      <c r="O16" s="2"/>
      <c r="P16" s="2"/>
    </row>
    <row r="17" spans="1:16" ht="12.75">
      <c r="A17" s="2"/>
      <c r="B17" s="1"/>
      <c r="C17" s="1"/>
      <c r="D17" s="4"/>
      <c r="E17" s="4"/>
      <c r="F17" s="4"/>
      <c r="G17" s="1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1"/>
      <c r="C18" s="1"/>
      <c r="D18" s="4">
        <v>1</v>
      </c>
      <c r="E18" s="4">
        <v>3</v>
      </c>
      <c r="F18" s="4">
        <v>7</v>
      </c>
      <c r="G18" s="1"/>
      <c r="H18" s="2"/>
      <c r="I18" s="84" t="s">
        <v>27</v>
      </c>
      <c r="J18" s="84"/>
      <c r="K18" s="2"/>
      <c r="L18" s="2"/>
      <c r="M18" s="2"/>
      <c r="N18" s="2"/>
      <c r="O18" s="2"/>
      <c r="P18" s="2"/>
    </row>
    <row r="19" spans="1:16" ht="12.75">
      <c r="A19" s="2"/>
      <c r="B19" s="1"/>
      <c r="C19" s="1"/>
      <c r="D19" s="4"/>
      <c r="E19" s="4"/>
      <c r="F19" s="4"/>
      <c r="G19" s="1"/>
      <c r="H19" s="2"/>
      <c r="I19" s="2"/>
      <c r="J19" s="2"/>
      <c r="K19" s="2"/>
      <c r="L19" s="2"/>
      <c r="M19" s="2"/>
      <c r="N19" s="2"/>
      <c r="O19" s="2"/>
      <c r="P19" s="2"/>
    </row>
    <row r="20" spans="1:16" ht="20.25">
      <c r="A20" s="2"/>
      <c r="B20" s="36" t="s">
        <v>3</v>
      </c>
      <c r="C20" s="37" t="s">
        <v>1</v>
      </c>
      <c r="D20" s="4">
        <v>0</v>
      </c>
      <c r="E20" s="4">
        <v>1</v>
      </c>
      <c r="F20" s="4">
        <v>6</v>
      </c>
      <c r="G20" s="1"/>
      <c r="H20" s="2"/>
      <c r="I20" s="84" t="s">
        <v>34</v>
      </c>
      <c r="J20" s="84"/>
      <c r="K20" s="2"/>
      <c r="L20" s="2"/>
      <c r="M20" s="2"/>
      <c r="N20" s="2"/>
      <c r="O20" s="2"/>
      <c r="P20" s="2"/>
    </row>
    <row r="21" spans="1:16" ht="12.75">
      <c r="A21" s="2"/>
      <c r="B21" s="1"/>
      <c r="C21" s="1"/>
      <c r="D21" s="4"/>
      <c r="E21" s="4"/>
      <c r="F21" s="4"/>
      <c r="G21" s="1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1"/>
      <c r="C22" s="1"/>
      <c r="D22" s="4">
        <v>-3</v>
      </c>
      <c r="E22" s="4">
        <v>5</v>
      </c>
      <c r="F22" s="4">
        <v>0</v>
      </c>
      <c r="G22" s="1"/>
      <c r="H22" s="2"/>
      <c r="I22" s="3" t="s">
        <v>39</v>
      </c>
      <c r="J22" s="2"/>
      <c r="K22" s="2"/>
      <c r="L22" s="2"/>
      <c r="M22" s="2"/>
      <c r="N22" s="2"/>
      <c r="O22" s="2"/>
      <c r="P22" s="2"/>
    </row>
    <row r="23" spans="1:16" ht="12.75">
      <c r="A23" s="2"/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1"/>
      <c r="C24" s="1"/>
      <c r="D24" s="1"/>
      <c r="E24" s="1"/>
      <c r="F24" s="1"/>
      <c r="G24" s="1"/>
      <c r="H24" s="2"/>
      <c r="I24" s="84" t="s">
        <v>69</v>
      </c>
      <c r="J24" s="84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</sheetData>
  <mergeCells count="6">
    <mergeCell ref="B1:H2"/>
    <mergeCell ref="C4:G4"/>
    <mergeCell ref="I24:J24"/>
    <mergeCell ref="I14:J14"/>
    <mergeCell ref="I20:J20"/>
    <mergeCell ref="I18:J18"/>
  </mergeCells>
  <hyperlinks>
    <hyperlink ref="I8" location="Hoja2!A1" display="Hoja2!A1"/>
    <hyperlink ref="I10" location="Hoja3!A1" display="Hoja3!A1"/>
    <hyperlink ref="I12" location="Hoja4!A1" display="Hoja4!A1"/>
    <hyperlink ref="I14:J14" location="Hoja5!A1" display="Hoja5!A1"/>
    <hyperlink ref="I16" location="Hoja6!A1" display="Hoja6!A1"/>
    <hyperlink ref="I18:J18" location="Hoja7!A1" display="Hoja7!A1"/>
    <hyperlink ref="I20:J20" location="Hoja8!A1" display="Hoja8!A1"/>
    <hyperlink ref="I22" location="Hoja9!A1" display="Hoja9!A1"/>
    <hyperlink ref="I24:J24" location="Hoja10!A1" display="Hoja10!A1"/>
  </hyperlinks>
  <printOptions/>
  <pageMargins left="0.75" right="0.75" top="1" bottom="1" header="0" footer="0"/>
  <pageSetup horizontalDpi="300" verticalDpi="300" orientation="portrait" r:id="rId4"/>
  <drawing r:id="rId3"/>
  <legacyDrawing r:id="rId2"/>
  <oleObjects>
    <oleObject progId="Word.Picture.8" shapeId="26747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A1" sqref="A1"/>
    </sheetView>
  </sheetViews>
  <sheetFormatPr defaultColWidth="11.421875" defaultRowHeight="12.75"/>
  <cols>
    <col min="1" max="1" width="5.57421875" style="0" customWidth="1"/>
    <col min="2" max="2" width="4.8515625" style="0" customWidth="1"/>
    <col min="3" max="3" width="5.00390625" style="0" customWidth="1"/>
    <col min="4" max="4" width="4.140625" style="0" customWidth="1"/>
    <col min="5" max="6" width="5.00390625" style="0" customWidth="1"/>
    <col min="7" max="7" width="4.57421875" style="0" customWidth="1"/>
    <col min="8" max="8" width="5.00390625" style="0" customWidth="1"/>
    <col min="9" max="9" width="5.140625" style="0" customWidth="1"/>
    <col min="10" max="10" width="7.28125" style="0" customWidth="1"/>
    <col min="11" max="11" width="6.28125" style="0" customWidth="1"/>
    <col min="12" max="12" width="5.421875" style="0" customWidth="1"/>
    <col min="13" max="14" width="4.8515625" style="0" customWidth="1"/>
    <col min="15" max="15" width="5.28125" style="0" customWidth="1"/>
    <col min="16" max="16" width="2.7109375" style="0" customWidth="1"/>
    <col min="17" max="17" width="13.7109375" style="0" customWidth="1"/>
  </cols>
  <sheetData>
    <row r="1" spans="1:2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0.25">
      <c r="A3" s="2"/>
      <c r="B3" s="2"/>
      <c r="C3" s="40"/>
      <c r="D3" s="40"/>
      <c r="E3" s="2"/>
      <c r="F3" s="2"/>
      <c r="G3" s="2"/>
      <c r="H3" s="2"/>
      <c r="I3" s="40" t="s">
        <v>40</v>
      </c>
      <c r="J3" s="40"/>
      <c r="K3" s="40"/>
      <c r="L3" s="40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0" t="s">
        <v>50</v>
      </c>
      <c r="R5" s="2"/>
      <c r="S5" s="2"/>
      <c r="T5" s="2"/>
      <c r="U5" s="2"/>
    </row>
    <row r="6" spans="1:21" ht="15.75">
      <c r="A6" s="2"/>
      <c r="B6" s="23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2"/>
      <c r="B7" s="2"/>
      <c r="C7" s="44"/>
      <c r="D7" s="44"/>
      <c r="E7" s="44"/>
      <c r="F7" s="44"/>
      <c r="G7" s="44"/>
      <c r="H7" s="44"/>
      <c r="I7" s="44"/>
      <c r="J7" s="44"/>
      <c r="K7" s="44"/>
      <c r="L7" s="2"/>
      <c r="M7" s="2"/>
      <c r="N7" s="2"/>
      <c r="O7" s="2"/>
      <c r="P7" s="2"/>
      <c r="Q7" s="79" t="s">
        <v>51</v>
      </c>
      <c r="R7" s="2"/>
      <c r="S7" s="2"/>
      <c r="T7" s="2"/>
      <c r="U7" s="2"/>
    </row>
    <row r="8" spans="1:21" ht="12.75">
      <c r="A8" s="2"/>
      <c r="B8" s="2"/>
      <c r="C8" s="44"/>
      <c r="D8" s="45">
        <v>1</v>
      </c>
      <c r="E8" s="46" t="s">
        <v>43</v>
      </c>
      <c r="F8" s="45">
        <v>1</v>
      </c>
      <c r="G8" s="46" t="s">
        <v>42</v>
      </c>
      <c r="H8" s="44">
        <v>1</v>
      </c>
      <c r="I8" s="46" t="s">
        <v>44</v>
      </c>
      <c r="J8" s="46" t="s">
        <v>1</v>
      </c>
      <c r="K8" s="47">
        <v>2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2"/>
      <c r="B9" s="2"/>
      <c r="C9" s="44"/>
      <c r="D9" s="44"/>
      <c r="E9" s="46"/>
      <c r="F9" s="45"/>
      <c r="G9" s="46"/>
      <c r="H9" s="44"/>
      <c r="I9" s="46"/>
      <c r="J9" s="46"/>
      <c r="K9" s="47"/>
      <c r="L9" s="2"/>
      <c r="M9" s="2"/>
      <c r="N9" s="2"/>
      <c r="O9" s="2"/>
      <c r="P9" s="2"/>
      <c r="Q9" s="73" t="s">
        <v>61</v>
      </c>
      <c r="R9" s="2"/>
      <c r="S9" s="2"/>
      <c r="T9" s="2"/>
      <c r="U9" s="2"/>
    </row>
    <row r="10" spans="1:21" ht="12.75">
      <c r="A10" s="2"/>
      <c r="B10" s="2"/>
      <c r="C10" s="44"/>
      <c r="D10" s="45">
        <v>2</v>
      </c>
      <c r="E10" s="46" t="s">
        <v>43</v>
      </c>
      <c r="F10" s="45">
        <v>3</v>
      </c>
      <c r="G10" s="46" t="s">
        <v>42</v>
      </c>
      <c r="H10" s="44">
        <v>5</v>
      </c>
      <c r="I10" s="46" t="s">
        <v>44</v>
      </c>
      <c r="J10" s="46" t="s">
        <v>1</v>
      </c>
      <c r="K10" s="47">
        <v>11</v>
      </c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>
      <c r="A11" s="2"/>
      <c r="B11" s="2"/>
      <c r="C11" s="44"/>
      <c r="D11" s="44"/>
      <c r="E11" s="46"/>
      <c r="F11" s="45"/>
      <c r="G11" s="46"/>
      <c r="H11" s="44"/>
      <c r="I11" s="46"/>
      <c r="J11" s="46"/>
      <c r="K11" s="47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>
      <c r="A12" s="2"/>
      <c r="B12" s="2"/>
      <c r="C12" s="44"/>
      <c r="D12" s="45">
        <v>1</v>
      </c>
      <c r="E12" s="46" t="s">
        <v>43</v>
      </c>
      <c r="F12" s="45">
        <v>-5</v>
      </c>
      <c r="G12" s="46" t="s">
        <v>42</v>
      </c>
      <c r="H12" s="44">
        <v>6</v>
      </c>
      <c r="I12" s="46" t="s">
        <v>44</v>
      </c>
      <c r="J12" s="46" t="s">
        <v>1</v>
      </c>
      <c r="K12" s="47">
        <v>29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2"/>
      <c r="B13" s="2"/>
      <c r="C13" s="44"/>
      <c r="D13" s="44"/>
      <c r="E13" s="46"/>
      <c r="F13" s="44"/>
      <c r="G13" s="46"/>
      <c r="H13" s="44"/>
      <c r="I13" s="44"/>
      <c r="J13" s="44"/>
      <c r="K13" s="44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4"/>
      <c r="B17" s="44"/>
      <c r="C17" s="44"/>
      <c r="D17" s="44"/>
      <c r="E17" s="44"/>
      <c r="F17" s="2"/>
      <c r="G17" s="52"/>
      <c r="H17" s="52"/>
      <c r="I17" s="52"/>
      <c r="J17" s="52"/>
      <c r="K17" s="2"/>
      <c r="L17" s="52"/>
      <c r="M17" s="52"/>
      <c r="N17" s="52"/>
      <c r="O17" s="52"/>
      <c r="P17" s="52"/>
      <c r="Q17" s="2"/>
      <c r="R17" s="2"/>
      <c r="S17" s="2"/>
      <c r="T17" s="2"/>
      <c r="U17" s="2"/>
    </row>
    <row r="18" spans="1:21" ht="12.75">
      <c r="A18" s="45">
        <f>D8</f>
        <v>1</v>
      </c>
      <c r="B18" s="45">
        <f>F8</f>
        <v>1</v>
      </c>
      <c r="C18" s="45">
        <f>H8</f>
        <v>1</v>
      </c>
      <c r="D18" s="45">
        <f>K8</f>
        <v>2</v>
      </c>
      <c r="E18" s="46"/>
      <c r="F18" s="41"/>
      <c r="G18" s="52">
        <f>A18</f>
        <v>1</v>
      </c>
      <c r="H18" s="53">
        <f>B18</f>
        <v>1</v>
      </c>
      <c r="I18" s="53">
        <f>C18</f>
        <v>1</v>
      </c>
      <c r="J18" s="54">
        <f>D18</f>
        <v>2</v>
      </c>
      <c r="K18" s="7"/>
      <c r="L18" s="53">
        <f>A18</f>
        <v>1</v>
      </c>
      <c r="M18" s="53">
        <f>B18</f>
        <v>1</v>
      </c>
      <c r="N18" s="53">
        <f>C18</f>
        <v>1</v>
      </c>
      <c r="O18" s="53">
        <f>D18</f>
        <v>2</v>
      </c>
      <c r="P18" s="52"/>
      <c r="Q18" s="2"/>
      <c r="R18" s="2"/>
      <c r="S18" s="2"/>
      <c r="T18" s="2"/>
      <c r="U18" s="2"/>
    </row>
    <row r="19" spans="1:21" ht="12.75">
      <c r="A19" s="44"/>
      <c r="B19" s="46"/>
      <c r="C19" s="47"/>
      <c r="D19" s="44"/>
      <c r="E19" s="44"/>
      <c r="F19" s="2"/>
      <c r="G19" s="52"/>
      <c r="H19" s="52"/>
      <c r="I19" s="52"/>
      <c r="J19" s="52"/>
      <c r="K19" s="2"/>
      <c r="L19" s="52"/>
      <c r="M19" s="52"/>
      <c r="N19" s="52"/>
      <c r="O19" s="52"/>
      <c r="P19" s="52"/>
      <c r="Q19" s="2"/>
      <c r="R19" s="2"/>
      <c r="S19" s="2"/>
      <c r="T19" s="2"/>
      <c r="U19" s="2"/>
    </row>
    <row r="20" spans="1:21" ht="20.25">
      <c r="A20" s="45">
        <f>D10</f>
        <v>2</v>
      </c>
      <c r="B20" s="45">
        <f>F10</f>
        <v>3</v>
      </c>
      <c r="C20" s="45">
        <f>H10</f>
        <v>5</v>
      </c>
      <c r="D20" s="45">
        <f>K10</f>
        <v>11</v>
      </c>
      <c r="E20" s="46"/>
      <c r="F20" s="42" t="s">
        <v>19</v>
      </c>
      <c r="G20" s="52">
        <f>(A20*A18)-(A18*A20)</f>
        <v>0</v>
      </c>
      <c r="H20" s="52">
        <f>B20-(A20*H18)</f>
        <v>1</v>
      </c>
      <c r="I20" s="52">
        <f>C20-(A20*I18)</f>
        <v>3</v>
      </c>
      <c r="J20" s="54">
        <f>D20-(A20*J18)</f>
        <v>7</v>
      </c>
      <c r="K20" s="16" t="s">
        <v>19</v>
      </c>
      <c r="L20" s="53">
        <f>G20</f>
        <v>0</v>
      </c>
      <c r="M20" s="53">
        <f>H20</f>
        <v>1</v>
      </c>
      <c r="N20" s="53">
        <f>I20</f>
        <v>3</v>
      </c>
      <c r="O20" s="53">
        <f>J20</f>
        <v>7</v>
      </c>
      <c r="P20" s="52"/>
      <c r="Q20" s="2"/>
      <c r="R20" s="2"/>
      <c r="S20" s="2"/>
      <c r="T20" s="2"/>
      <c r="U20" s="2"/>
    </row>
    <row r="21" spans="1:21" ht="12.75">
      <c r="A21" s="44"/>
      <c r="B21" s="46"/>
      <c r="C21" s="47"/>
      <c r="D21" s="44"/>
      <c r="E21" s="44"/>
      <c r="F21" s="2"/>
      <c r="G21" s="52"/>
      <c r="H21" s="52"/>
      <c r="I21" s="52"/>
      <c r="J21" s="52"/>
      <c r="K21" s="2"/>
      <c r="L21" s="52"/>
      <c r="M21" s="52"/>
      <c r="N21" s="52"/>
      <c r="O21" s="52"/>
      <c r="P21" s="52"/>
      <c r="Q21" s="2"/>
      <c r="R21" s="2"/>
      <c r="S21" s="2"/>
      <c r="T21" s="2"/>
      <c r="U21" s="2"/>
    </row>
    <row r="22" spans="1:21" ht="12.75">
      <c r="A22" s="45">
        <f>D12</f>
        <v>1</v>
      </c>
      <c r="B22" s="45">
        <f>F12</f>
        <v>-5</v>
      </c>
      <c r="C22" s="45">
        <f>H12</f>
        <v>6</v>
      </c>
      <c r="D22" s="45">
        <f>K12</f>
        <v>29</v>
      </c>
      <c r="E22" s="46"/>
      <c r="F22" s="2"/>
      <c r="G22" s="52">
        <f>(A22*A18)-(A18*A22)</f>
        <v>0</v>
      </c>
      <c r="H22" s="52">
        <f>B22-(B18*A22)</f>
        <v>-6</v>
      </c>
      <c r="I22" s="52">
        <f>C22-(C18*A22)</f>
        <v>5</v>
      </c>
      <c r="J22" s="54">
        <f>D22-(D18*A22)</f>
        <v>27</v>
      </c>
      <c r="K22" s="2"/>
      <c r="L22" s="53">
        <f>G22</f>
        <v>0</v>
      </c>
      <c r="M22" s="53">
        <f>-(H22*H20)+(H22)</f>
        <v>0</v>
      </c>
      <c r="N22" s="53">
        <f>(I22)-(I20*H22)</f>
        <v>23</v>
      </c>
      <c r="O22" s="53">
        <f>J22-(J20*H22)</f>
        <v>69</v>
      </c>
      <c r="P22" s="52"/>
      <c r="Q22" s="2"/>
      <c r="R22" s="2"/>
      <c r="S22" s="2"/>
      <c r="T22" s="2"/>
      <c r="U22" s="2"/>
    </row>
    <row r="23" spans="1:21" ht="12.75">
      <c r="A23" s="44"/>
      <c r="B23" s="46"/>
      <c r="C23" s="44"/>
      <c r="D23" s="44"/>
      <c r="E23" s="44"/>
      <c r="F23" s="2"/>
      <c r="G23" s="52"/>
      <c r="H23" s="52"/>
      <c r="I23" s="52"/>
      <c r="J23" s="52"/>
      <c r="K23" s="2"/>
      <c r="L23" s="52"/>
      <c r="M23" s="52"/>
      <c r="N23" s="52"/>
      <c r="O23" s="52"/>
      <c r="P23" s="52"/>
      <c r="Q23" s="2"/>
      <c r="R23" s="2"/>
      <c r="S23" s="2"/>
      <c r="T23" s="2"/>
      <c r="U23" s="2"/>
    </row>
    <row r="24" spans="1:2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"/>
      <c r="B26" s="43">
        <f>L18</f>
        <v>1</v>
      </c>
      <c r="C26" s="13" t="s">
        <v>43</v>
      </c>
      <c r="D26" s="2">
        <f>M18</f>
        <v>1</v>
      </c>
      <c r="E26" s="2" t="s">
        <v>42</v>
      </c>
      <c r="F26" s="2">
        <f>N18</f>
        <v>1</v>
      </c>
      <c r="G26" s="2" t="s">
        <v>45</v>
      </c>
      <c r="H26" s="2" t="s">
        <v>1</v>
      </c>
      <c r="I26" s="2">
        <f>O18</f>
        <v>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0">
        <f>C36</f>
        <v>1</v>
      </c>
      <c r="N27" s="2"/>
      <c r="O27" s="2"/>
      <c r="P27" s="2"/>
      <c r="Q27" s="2"/>
      <c r="R27" s="2"/>
      <c r="S27" s="2"/>
      <c r="T27" s="2"/>
      <c r="U27" s="2"/>
    </row>
    <row r="28" spans="1:21" ht="12.75">
      <c r="A28" s="2"/>
      <c r="B28" s="2"/>
      <c r="C28" s="2"/>
      <c r="D28" s="2">
        <f>M20</f>
        <v>1</v>
      </c>
      <c r="E28" s="2" t="s">
        <v>42</v>
      </c>
      <c r="F28" s="2">
        <f>N20</f>
        <v>3</v>
      </c>
      <c r="G28" s="2" t="s">
        <v>45</v>
      </c>
      <c r="H28" s="2" t="s">
        <v>1</v>
      </c>
      <c r="I28" s="2">
        <f>O20</f>
        <v>7</v>
      </c>
      <c r="J28" s="2"/>
      <c r="K28" s="2"/>
      <c r="L28" s="2" t="s">
        <v>46</v>
      </c>
      <c r="M28" s="10">
        <f>C35</f>
        <v>-2</v>
      </c>
      <c r="N28" s="2"/>
      <c r="O28" s="2"/>
      <c r="P28" s="2"/>
      <c r="Q28" s="2"/>
      <c r="R28" s="2"/>
      <c r="S28" s="2"/>
      <c r="T28" s="2"/>
      <c r="U28" s="2"/>
    </row>
    <row r="29" spans="1:2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1">
        <f>C34</f>
        <v>3</v>
      </c>
      <c r="N29" s="2"/>
      <c r="O29" s="2"/>
      <c r="P29" s="2"/>
      <c r="Q29" s="2"/>
      <c r="R29" s="2"/>
      <c r="S29" s="2"/>
      <c r="T29" s="2"/>
      <c r="U29" s="2"/>
    </row>
    <row r="30" spans="1:21" ht="12.75">
      <c r="A30" s="2"/>
      <c r="B30" s="2"/>
      <c r="C30" s="2"/>
      <c r="D30" s="2"/>
      <c r="E30" s="2"/>
      <c r="F30" s="2">
        <f>N22</f>
        <v>23</v>
      </c>
      <c r="G30" s="2" t="s">
        <v>45</v>
      </c>
      <c r="H30" s="2" t="s">
        <v>1</v>
      </c>
      <c r="I30" s="2">
        <f>O22</f>
        <v>69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"/>
      <c r="B34" s="48" t="s">
        <v>49</v>
      </c>
      <c r="C34" s="2">
        <f>I30/F30</f>
        <v>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"/>
      <c r="B35" s="50" t="s">
        <v>47</v>
      </c>
      <c r="C35" s="2">
        <f>(I28-(F28*C34))/D28</f>
        <v>-2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"/>
      <c r="B36" s="49" t="s">
        <v>48</v>
      </c>
      <c r="C36" s="2">
        <f>(I26-C35-C34)/B26</f>
        <v>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</sheetData>
  <hyperlinks>
    <hyperlink ref="Q5" location="Hoja11!A1" display="Hoja11!A1"/>
    <hyperlink ref="Q7" location="Hoja12!A1" display="Hoja12!A1"/>
    <hyperlink ref="Q9" location="Hoja9!A1" display="Hoja9!A1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1">
      <selection activeCell="S4" sqref="S4"/>
    </sheetView>
  </sheetViews>
  <sheetFormatPr defaultColWidth="11.421875" defaultRowHeight="12.75"/>
  <cols>
    <col min="1" max="1" width="5.57421875" style="0" customWidth="1"/>
    <col min="2" max="3" width="5.421875" style="0" customWidth="1"/>
    <col min="4" max="4" width="4.421875" style="0" customWidth="1"/>
    <col min="5" max="5" width="3.8515625" style="0" customWidth="1"/>
    <col min="6" max="6" width="4.7109375" style="0" customWidth="1"/>
    <col min="7" max="7" width="3.7109375" style="0" customWidth="1"/>
    <col min="8" max="8" width="2.28125" style="0" customWidth="1"/>
    <col min="9" max="9" width="4.140625" style="0" customWidth="1"/>
    <col min="10" max="10" width="4.8515625" style="0" customWidth="1"/>
    <col min="11" max="12" width="4.57421875" style="0" customWidth="1"/>
    <col min="13" max="13" width="4.28125" style="0" customWidth="1"/>
    <col min="14" max="14" width="4.421875" style="0" customWidth="1"/>
    <col min="15" max="15" width="6.57421875" style="0" customWidth="1"/>
    <col min="16" max="16" width="5.28125" style="0" customWidth="1"/>
    <col min="17" max="17" width="4.8515625" style="0" customWidth="1"/>
    <col min="18" max="18" width="6.140625" style="0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25">
      <c r="A2" s="2"/>
      <c r="B2" s="2"/>
      <c r="C2" s="2"/>
      <c r="D2" s="57" t="s">
        <v>40</v>
      </c>
      <c r="E2" s="58"/>
      <c r="F2" s="58"/>
      <c r="G2" s="5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2"/>
      <c r="C3" s="2"/>
      <c r="D3" s="58"/>
      <c r="E3" s="58"/>
      <c r="F3" s="58"/>
      <c r="G3" s="5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73" t="s">
        <v>61</v>
      </c>
      <c r="T4" s="2"/>
    </row>
    <row r="5" spans="1:20" ht="15.75">
      <c r="A5" s="2"/>
      <c r="B5" s="23" t="s">
        <v>52</v>
      </c>
      <c r="C5" s="5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2"/>
      <c r="B7" s="44"/>
      <c r="C7" s="44"/>
      <c r="D7" s="44"/>
      <c r="E7" s="44"/>
      <c r="F7" s="44"/>
      <c r="G7" s="44"/>
      <c r="H7" s="44"/>
      <c r="I7" s="44"/>
      <c r="J7" s="44"/>
      <c r="K7" s="44"/>
      <c r="L7" s="2"/>
      <c r="M7" s="2"/>
      <c r="N7" s="52"/>
      <c r="O7" s="52"/>
      <c r="P7" s="52"/>
      <c r="Q7" s="52"/>
      <c r="R7" s="2"/>
      <c r="S7" s="2"/>
      <c r="T7" s="2"/>
    </row>
    <row r="8" spans="1:20" ht="12.75">
      <c r="A8" s="2"/>
      <c r="B8" s="44"/>
      <c r="C8" s="44">
        <f>'Sistema (Gauss)'!D8</f>
        <v>1</v>
      </c>
      <c r="D8" s="47" t="s">
        <v>43</v>
      </c>
      <c r="E8" s="44">
        <f>'Sistema (Gauss)'!F8</f>
        <v>1</v>
      </c>
      <c r="F8" s="44" t="s">
        <v>42</v>
      </c>
      <c r="G8" s="44">
        <f>'Sistema (Gauss)'!H8</f>
        <v>1</v>
      </c>
      <c r="H8" s="44" t="s">
        <v>44</v>
      </c>
      <c r="I8" s="46" t="s">
        <v>1</v>
      </c>
      <c r="J8" s="46">
        <f>'Sistema (Gauss)'!K8</f>
        <v>2</v>
      </c>
      <c r="K8" s="44"/>
      <c r="L8" s="2"/>
      <c r="M8" s="2"/>
      <c r="N8" s="52">
        <f>C8</f>
        <v>1</v>
      </c>
      <c r="O8" s="52">
        <f>E8</f>
        <v>1</v>
      </c>
      <c r="P8" s="52">
        <f>G8</f>
        <v>1</v>
      </c>
      <c r="Q8" s="52"/>
      <c r="R8" s="2"/>
      <c r="S8" s="2"/>
      <c r="T8" s="2"/>
    </row>
    <row r="9" spans="1:20" ht="12.75">
      <c r="A9" s="2"/>
      <c r="B9" s="44"/>
      <c r="C9" s="44"/>
      <c r="D9" s="47"/>
      <c r="E9" s="44"/>
      <c r="F9" s="44"/>
      <c r="G9" s="44"/>
      <c r="H9" s="44"/>
      <c r="I9" s="46"/>
      <c r="J9" s="46"/>
      <c r="K9" s="44"/>
      <c r="L9" s="2"/>
      <c r="M9" s="2"/>
      <c r="N9" s="52"/>
      <c r="O9" s="52"/>
      <c r="P9" s="52"/>
      <c r="Q9" s="52"/>
      <c r="R9" s="2"/>
      <c r="S9" s="2"/>
      <c r="T9" s="2"/>
    </row>
    <row r="10" spans="1:20" ht="12.75">
      <c r="A10" s="2"/>
      <c r="B10" s="44"/>
      <c r="C10" s="44">
        <f>'Sistema (Gauss)'!D10</f>
        <v>2</v>
      </c>
      <c r="D10" s="47" t="s">
        <v>43</v>
      </c>
      <c r="E10" s="44">
        <f>'Sistema (Gauss)'!F10</f>
        <v>3</v>
      </c>
      <c r="F10" s="44" t="s">
        <v>42</v>
      </c>
      <c r="G10" s="44">
        <f>'Sistema (Gauss)'!H10</f>
        <v>5</v>
      </c>
      <c r="H10" s="44" t="s">
        <v>44</v>
      </c>
      <c r="I10" s="46" t="s">
        <v>1</v>
      </c>
      <c r="J10" s="46">
        <f>'Sistema (Gauss)'!K10</f>
        <v>11</v>
      </c>
      <c r="K10" s="44"/>
      <c r="L10" s="2"/>
      <c r="M10" s="60" t="s">
        <v>53</v>
      </c>
      <c r="N10" s="52">
        <f>C10</f>
        <v>2</v>
      </c>
      <c r="O10" s="52">
        <f>E10</f>
        <v>3</v>
      </c>
      <c r="P10" s="52">
        <f>G10</f>
        <v>5</v>
      </c>
      <c r="Q10" s="52"/>
      <c r="R10" s="2"/>
      <c r="S10" s="2"/>
      <c r="T10" s="2"/>
    </row>
    <row r="11" spans="1:20" ht="12.75">
      <c r="A11" s="2"/>
      <c r="B11" s="44"/>
      <c r="C11" s="44"/>
      <c r="D11" s="47"/>
      <c r="E11" s="44"/>
      <c r="F11" s="44"/>
      <c r="G11" s="44"/>
      <c r="H11" s="44"/>
      <c r="I11" s="46"/>
      <c r="J11" s="46"/>
      <c r="K11" s="44"/>
      <c r="L11" s="2"/>
      <c r="M11" s="2"/>
      <c r="N11" s="52"/>
      <c r="O11" s="52"/>
      <c r="P11" s="52"/>
      <c r="Q11" s="52"/>
      <c r="R11" s="2"/>
      <c r="S11" s="2"/>
      <c r="T11" s="2"/>
    </row>
    <row r="12" spans="1:20" ht="12.75">
      <c r="A12" s="2"/>
      <c r="B12" s="44"/>
      <c r="C12" s="44">
        <f>'Sistema (Gauss)'!D12</f>
        <v>1</v>
      </c>
      <c r="D12" s="47" t="s">
        <v>43</v>
      </c>
      <c r="E12" s="44">
        <f>'Sistema (Gauss)'!F12</f>
        <v>-5</v>
      </c>
      <c r="F12" s="44" t="s">
        <v>42</v>
      </c>
      <c r="G12" s="44">
        <f>'Sistema (Gauss)'!H12</f>
        <v>6</v>
      </c>
      <c r="H12" s="44" t="s">
        <v>44</v>
      </c>
      <c r="I12" s="46" t="s">
        <v>1</v>
      </c>
      <c r="J12" s="46">
        <f>'Sistema (Gauss)'!K12</f>
        <v>29</v>
      </c>
      <c r="K12" s="44"/>
      <c r="L12" s="2"/>
      <c r="M12" s="2"/>
      <c r="N12" s="52">
        <f>C12</f>
        <v>1</v>
      </c>
      <c r="O12" s="52">
        <f>E12</f>
        <v>-5</v>
      </c>
      <c r="P12" s="52">
        <f>G12</f>
        <v>6</v>
      </c>
      <c r="Q12" s="52"/>
      <c r="R12" s="2"/>
      <c r="S12" s="2"/>
      <c r="T12" s="2"/>
    </row>
    <row r="13" spans="1:20" ht="12" customHeight="1">
      <c r="A13" s="2"/>
      <c r="B13" s="44"/>
      <c r="C13" s="44"/>
      <c r="D13" s="44"/>
      <c r="E13" s="44"/>
      <c r="F13" s="44"/>
      <c r="G13" s="44"/>
      <c r="H13" s="44"/>
      <c r="I13" s="46"/>
      <c r="J13" s="46"/>
      <c r="K13" s="44"/>
      <c r="L13" s="2"/>
      <c r="M13" s="2"/>
      <c r="N13" s="52"/>
      <c r="O13" s="52"/>
      <c r="P13" s="52"/>
      <c r="Q13" s="52"/>
      <c r="R13" s="2"/>
      <c r="S13" s="2"/>
      <c r="T13" s="2"/>
    </row>
    <row r="14" spans="1:20" ht="10.5" customHeight="1">
      <c r="A14" s="2"/>
      <c r="B14" s="2"/>
      <c r="C14" s="2"/>
      <c r="D14" s="2"/>
      <c r="E14" s="2"/>
      <c r="F14" s="2"/>
      <c r="G14" s="2"/>
      <c r="H14" s="9"/>
      <c r="I14" s="9"/>
      <c r="J14" s="9"/>
      <c r="K14" s="9"/>
      <c r="L14" s="9"/>
      <c r="M14" s="2"/>
      <c r="N14" s="28"/>
      <c r="O14" s="28"/>
      <c r="P14" s="28"/>
      <c r="Q14" s="28"/>
      <c r="R14" s="2"/>
      <c r="S14" s="2"/>
      <c r="T14" s="2"/>
    </row>
    <row r="15" spans="1:20" ht="12.75">
      <c r="A15" s="2"/>
      <c r="B15" s="2"/>
      <c r="C15" s="2"/>
      <c r="D15" s="2"/>
      <c r="E15" s="2"/>
      <c r="F15" s="2"/>
      <c r="G15" s="2"/>
      <c r="H15" s="9"/>
      <c r="I15" s="10">
        <f>+((O10*P12)-(O12*P10))</f>
        <v>43</v>
      </c>
      <c r="J15" s="10">
        <f>-((N10*P12)-(N12*P10))</f>
        <v>-7</v>
      </c>
      <c r="K15" s="10">
        <f>+((N10*O12)-(N12*O10))</f>
        <v>-13</v>
      </c>
      <c r="L15" s="9"/>
      <c r="M15" s="2"/>
      <c r="N15" s="28">
        <f>I15</f>
        <v>43</v>
      </c>
      <c r="O15" s="28">
        <f>I17</f>
        <v>-11</v>
      </c>
      <c r="P15" s="28">
        <f>I19</f>
        <v>2</v>
      </c>
      <c r="Q15" s="28"/>
      <c r="R15" s="2"/>
      <c r="S15" s="2"/>
      <c r="T15" s="2"/>
    </row>
    <row r="16" spans="1:20" ht="12.75">
      <c r="A16" s="2"/>
      <c r="B16" s="2"/>
      <c r="C16" s="2"/>
      <c r="D16" s="2"/>
      <c r="E16" s="2"/>
      <c r="F16" s="2"/>
      <c r="G16" s="2"/>
      <c r="H16" s="9"/>
      <c r="I16" s="9"/>
      <c r="J16" s="9"/>
      <c r="K16" s="10"/>
      <c r="L16" s="9"/>
      <c r="M16" s="2"/>
      <c r="N16" s="28"/>
      <c r="O16" s="28"/>
      <c r="P16" s="28"/>
      <c r="Q16" s="28"/>
      <c r="R16" s="2"/>
      <c r="S16" s="2"/>
      <c r="T16" s="2"/>
    </row>
    <row r="17" spans="1:20" ht="12.75">
      <c r="A17" s="2"/>
      <c r="B17" s="20" t="s">
        <v>54</v>
      </c>
      <c r="C17" s="64">
        <f>((N8*O10*P12)+(N10*O12*P8)+(N12*O8*P10))-((N12*O10*P8)+(O12*P10*N8)+(N10*O8*P12))</f>
        <v>23</v>
      </c>
      <c r="D17" s="2"/>
      <c r="E17" s="2"/>
      <c r="F17" s="2"/>
      <c r="G17" s="20" t="s">
        <v>55</v>
      </c>
      <c r="H17" s="9"/>
      <c r="I17" s="10">
        <f>-((O8*P12)-(O12*P8))</f>
        <v>-11</v>
      </c>
      <c r="J17" s="10">
        <f>+((N8*P12)-(N12*P8))</f>
        <v>5</v>
      </c>
      <c r="K17" s="10">
        <f>-((N8*O12)-(N12*O8))</f>
        <v>6</v>
      </c>
      <c r="L17" s="9"/>
      <c r="M17" s="20" t="s">
        <v>56</v>
      </c>
      <c r="N17" s="28">
        <f>J15</f>
        <v>-7</v>
      </c>
      <c r="O17" s="28">
        <f>J17</f>
        <v>5</v>
      </c>
      <c r="P17" s="28">
        <f>J19</f>
        <v>-3</v>
      </c>
      <c r="Q17" s="28"/>
      <c r="R17" s="2"/>
      <c r="S17" s="2"/>
      <c r="T17" s="2"/>
    </row>
    <row r="18" spans="1:20" ht="12.75">
      <c r="A18" s="2"/>
      <c r="B18" s="2"/>
      <c r="C18" s="2"/>
      <c r="D18" s="2"/>
      <c r="E18" s="2"/>
      <c r="F18" s="2"/>
      <c r="G18" s="2"/>
      <c r="H18" s="9"/>
      <c r="I18" s="10"/>
      <c r="J18" s="9"/>
      <c r="K18" s="10"/>
      <c r="L18" s="9"/>
      <c r="M18" s="2"/>
      <c r="N18" s="28"/>
      <c r="O18" s="28"/>
      <c r="P18" s="28"/>
      <c r="Q18" s="28"/>
      <c r="R18" s="2"/>
      <c r="S18" s="2"/>
      <c r="T18" s="2"/>
    </row>
    <row r="19" spans="1:20" ht="12.75">
      <c r="A19" s="2"/>
      <c r="B19" s="2"/>
      <c r="C19" s="2"/>
      <c r="D19" s="2"/>
      <c r="E19" s="2"/>
      <c r="F19" s="2"/>
      <c r="G19" s="2"/>
      <c r="H19" s="9"/>
      <c r="I19" s="10">
        <f>+((O8*P10)-(O10*P8))</f>
        <v>2</v>
      </c>
      <c r="J19" s="10">
        <f>-((N8*P10)-(N10*P8))</f>
        <v>-3</v>
      </c>
      <c r="K19" s="10">
        <f>+((N8*O10)-(N10*O8))</f>
        <v>1</v>
      </c>
      <c r="L19" s="9"/>
      <c r="M19" s="2"/>
      <c r="N19" s="28">
        <f>K15</f>
        <v>-13</v>
      </c>
      <c r="O19" s="28">
        <f>K17</f>
        <v>6</v>
      </c>
      <c r="P19" s="28">
        <f>K19</f>
        <v>1</v>
      </c>
      <c r="Q19" s="28"/>
      <c r="R19" s="2"/>
      <c r="S19" s="2"/>
      <c r="T19" s="2"/>
    </row>
    <row r="20" spans="1:20" ht="12.75">
      <c r="A20" s="2"/>
      <c r="B20" s="2"/>
      <c r="C20" s="2"/>
      <c r="D20" s="2"/>
      <c r="E20" s="2"/>
      <c r="F20" s="2"/>
      <c r="G20" s="2"/>
      <c r="H20" s="9"/>
      <c r="I20" s="9"/>
      <c r="J20" s="9"/>
      <c r="K20" s="10"/>
      <c r="L20" s="9"/>
      <c r="M20" s="2"/>
      <c r="N20" s="28"/>
      <c r="O20" s="28"/>
      <c r="P20" s="28"/>
      <c r="Q20" s="28"/>
      <c r="R20" s="2"/>
      <c r="S20" s="2"/>
      <c r="T20" s="2"/>
    </row>
    <row r="21" spans="1:20" ht="12.75">
      <c r="A21" s="2"/>
      <c r="B21" s="2"/>
      <c r="C21" s="66"/>
      <c r="D21" s="66"/>
      <c r="E21" s="66"/>
      <c r="F21" s="66"/>
      <c r="G21" s="66"/>
      <c r="H21" s="2"/>
      <c r="I21" s="5"/>
      <c r="J21" s="5"/>
      <c r="K21" s="5"/>
      <c r="L21" s="5"/>
      <c r="M21" s="2"/>
      <c r="N21" s="2"/>
      <c r="O21" s="2"/>
      <c r="P21" s="2"/>
      <c r="Q21" s="2"/>
      <c r="R21" s="2"/>
      <c r="S21" s="2"/>
      <c r="T21" s="2"/>
    </row>
    <row r="22" spans="1:20" ht="12.75">
      <c r="A22" s="2"/>
      <c r="B22" s="2"/>
      <c r="C22" s="66"/>
      <c r="D22" s="67">
        <f>N15</f>
        <v>43</v>
      </c>
      <c r="E22" s="66">
        <f>O15</f>
        <v>-11</v>
      </c>
      <c r="F22" s="66">
        <f>P15</f>
        <v>2</v>
      </c>
      <c r="G22" s="66"/>
      <c r="H22" s="2"/>
      <c r="I22" s="5">
        <f>$C$24*D22</f>
        <v>1.8695652173913042</v>
      </c>
      <c r="J22" s="65">
        <f>$C$24*E22</f>
        <v>-0.4782608695652174</v>
      </c>
      <c r="K22" s="65">
        <f>$C$24*F22</f>
        <v>0.08695652173913043</v>
      </c>
      <c r="L22" s="5"/>
      <c r="M22" s="2"/>
      <c r="N22" s="2"/>
      <c r="O22" s="2"/>
      <c r="P22" s="2"/>
      <c r="Q22" s="2"/>
      <c r="R22" s="2"/>
      <c r="S22" s="2"/>
      <c r="T22" s="2"/>
    </row>
    <row r="23" spans="1:20" ht="12.75">
      <c r="A23" s="2"/>
      <c r="B23" s="2"/>
      <c r="C23" s="66"/>
      <c r="D23" s="66"/>
      <c r="E23" s="66"/>
      <c r="F23" s="66"/>
      <c r="G23" s="66"/>
      <c r="H23" s="2"/>
      <c r="I23" s="5"/>
      <c r="J23" s="65"/>
      <c r="K23" s="65"/>
      <c r="L23" s="5"/>
      <c r="M23" s="2"/>
      <c r="N23" s="2"/>
      <c r="O23" s="2"/>
      <c r="P23" s="2"/>
      <c r="Q23" s="2"/>
      <c r="R23" s="2"/>
      <c r="S23" s="2"/>
      <c r="T23" s="2"/>
    </row>
    <row r="24" spans="1:20" ht="12.75">
      <c r="A24" s="2"/>
      <c r="B24" s="20" t="s">
        <v>57</v>
      </c>
      <c r="C24" s="66">
        <f>1/C17</f>
        <v>0.043478260869565216</v>
      </c>
      <c r="D24" s="67">
        <f>N17</f>
        <v>-7</v>
      </c>
      <c r="E24" s="66">
        <f>O17</f>
        <v>5</v>
      </c>
      <c r="F24" s="66">
        <f>P17</f>
        <v>-3</v>
      </c>
      <c r="G24" s="66"/>
      <c r="H24" s="2" t="s">
        <v>1</v>
      </c>
      <c r="I24" s="5">
        <f>$C$24*D24</f>
        <v>-0.30434782608695654</v>
      </c>
      <c r="J24" s="65">
        <f>$C$24*E24</f>
        <v>0.21739130434782608</v>
      </c>
      <c r="K24" s="65">
        <f>$C$24*F24</f>
        <v>-0.13043478260869565</v>
      </c>
      <c r="L24" s="5"/>
      <c r="M24" s="2"/>
      <c r="N24" s="2"/>
      <c r="O24" s="2"/>
      <c r="P24" s="2"/>
      <c r="Q24" s="2"/>
      <c r="R24" s="2"/>
      <c r="S24" s="2"/>
      <c r="T24" s="2"/>
    </row>
    <row r="25" spans="1:20" ht="12.75">
      <c r="A25" s="2"/>
      <c r="B25" s="2"/>
      <c r="C25" s="66"/>
      <c r="D25" s="66"/>
      <c r="E25" s="66"/>
      <c r="F25" s="66"/>
      <c r="G25" s="66"/>
      <c r="H25" s="2"/>
      <c r="I25" s="5"/>
      <c r="J25" s="65"/>
      <c r="K25" s="65"/>
      <c r="L25" s="5"/>
      <c r="M25" s="2"/>
      <c r="N25" s="2"/>
      <c r="O25" s="2"/>
      <c r="P25" s="2"/>
      <c r="Q25" s="2"/>
      <c r="R25" s="2"/>
      <c r="S25" s="2"/>
      <c r="T25" s="2"/>
    </row>
    <row r="26" spans="1:20" ht="12.75">
      <c r="A26" s="2"/>
      <c r="B26" s="2"/>
      <c r="C26" s="66"/>
      <c r="D26" s="67">
        <f>N19</f>
        <v>-13</v>
      </c>
      <c r="E26" s="66">
        <f>O19</f>
        <v>6</v>
      </c>
      <c r="F26" s="66">
        <f>P19</f>
        <v>1</v>
      </c>
      <c r="G26" s="66"/>
      <c r="H26" s="2"/>
      <c r="I26" s="5">
        <f>$C$24*D26</f>
        <v>-0.5652173913043478</v>
      </c>
      <c r="J26" s="65">
        <f>$C$24*E26</f>
        <v>0.2608695652173913</v>
      </c>
      <c r="K26" s="65">
        <f>$C$24*F26</f>
        <v>0.043478260869565216</v>
      </c>
      <c r="L26" s="5"/>
      <c r="M26" s="2"/>
      <c r="N26" s="2"/>
      <c r="O26" s="2"/>
      <c r="P26" s="2"/>
      <c r="Q26" s="2"/>
      <c r="R26" s="2"/>
      <c r="S26" s="2"/>
      <c r="T26" s="2"/>
    </row>
    <row r="27" spans="1:20" ht="12.75">
      <c r="A27" s="2"/>
      <c r="B27" s="2"/>
      <c r="C27" s="66"/>
      <c r="D27" s="66"/>
      <c r="E27" s="66"/>
      <c r="F27" s="66"/>
      <c r="G27" s="66"/>
      <c r="H27" s="2"/>
      <c r="I27" s="5"/>
      <c r="J27" s="5"/>
      <c r="K27" s="65"/>
      <c r="L27" s="5"/>
      <c r="M27" s="2"/>
      <c r="N27" s="2"/>
      <c r="O27" s="2"/>
      <c r="P27" s="2"/>
      <c r="Q27" s="2"/>
      <c r="R27" s="2"/>
      <c r="S27" s="2"/>
      <c r="T27" s="2"/>
    </row>
    <row r="28" spans="1:2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2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2"/>
      <c r="N29" s="1"/>
      <c r="O29" s="1"/>
      <c r="P29" s="2"/>
      <c r="Q29" s="2"/>
      <c r="R29" s="2"/>
      <c r="S29" s="2"/>
      <c r="T29" s="2"/>
    </row>
    <row r="30" spans="1:20" ht="12.75">
      <c r="A30" s="2"/>
      <c r="B30" s="20" t="s">
        <v>58</v>
      </c>
      <c r="C30" s="2"/>
      <c r="D30" s="2"/>
      <c r="E30" s="2"/>
      <c r="F30" s="1"/>
      <c r="G30" s="1">
        <f>D22</f>
        <v>43</v>
      </c>
      <c r="H30" s="1"/>
      <c r="I30" s="4">
        <f>E22</f>
        <v>-11</v>
      </c>
      <c r="J30" s="4">
        <f>F22</f>
        <v>2</v>
      </c>
      <c r="K30" s="1"/>
      <c r="L30" s="4">
        <f>J8</f>
        <v>2</v>
      </c>
      <c r="M30" s="2"/>
      <c r="N30" s="1"/>
      <c r="O30" s="4">
        <f>(G30*L30)+(I30*L32)+(J30*L34)</f>
        <v>23</v>
      </c>
      <c r="P30" s="2"/>
      <c r="Q30" s="69">
        <f>N32*O30</f>
        <v>1</v>
      </c>
      <c r="R30" s="2"/>
      <c r="S30" s="2"/>
      <c r="T30" s="2"/>
    </row>
    <row r="31" spans="1:20" ht="12.75">
      <c r="A31" s="2"/>
      <c r="B31" s="2"/>
      <c r="C31" s="2"/>
      <c r="D31" s="2"/>
      <c r="E31" s="2"/>
      <c r="F31" s="1"/>
      <c r="G31" s="1"/>
      <c r="H31" s="1"/>
      <c r="I31" s="4"/>
      <c r="J31" s="4"/>
      <c r="K31" s="1"/>
      <c r="L31" s="4"/>
      <c r="M31" s="2"/>
      <c r="N31" s="1"/>
      <c r="O31" s="4"/>
      <c r="P31" s="2"/>
      <c r="Q31" s="70"/>
      <c r="R31" s="2"/>
      <c r="S31" s="2"/>
      <c r="T31" s="2"/>
    </row>
    <row r="32" spans="1:20" ht="12.75">
      <c r="A32" s="2"/>
      <c r="B32" s="2"/>
      <c r="C32" s="61" t="s">
        <v>59</v>
      </c>
      <c r="D32" s="92" t="s">
        <v>60</v>
      </c>
      <c r="E32" s="92"/>
      <c r="F32" s="1">
        <f>C24</f>
        <v>0.043478260869565216</v>
      </c>
      <c r="G32" s="1">
        <f>D24</f>
        <v>-7</v>
      </c>
      <c r="H32" s="1"/>
      <c r="I32" s="4">
        <f>E24</f>
        <v>5</v>
      </c>
      <c r="J32" s="4">
        <f>F24</f>
        <v>-3</v>
      </c>
      <c r="K32" s="4" t="s">
        <v>13</v>
      </c>
      <c r="L32" s="4">
        <f>J10</f>
        <v>11</v>
      </c>
      <c r="M32" s="7" t="s">
        <v>1</v>
      </c>
      <c r="N32" s="68">
        <f>F32</f>
        <v>0.043478260869565216</v>
      </c>
      <c r="O32" s="4">
        <f>(G32*L30)+(I32*L32)+(J32*L34)</f>
        <v>-46</v>
      </c>
      <c r="P32" s="7" t="s">
        <v>1</v>
      </c>
      <c r="Q32" s="71">
        <f>N32*O32</f>
        <v>-2</v>
      </c>
      <c r="R32" s="2"/>
      <c r="S32" s="2"/>
      <c r="T32" s="2"/>
    </row>
    <row r="33" spans="1:20" ht="12.75">
      <c r="A33" s="2"/>
      <c r="B33" s="2"/>
      <c r="C33" s="2"/>
      <c r="D33" s="2"/>
      <c r="E33" s="2"/>
      <c r="F33" s="1"/>
      <c r="G33" s="1"/>
      <c r="H33" s="1"/>
      <c r="I33" s="4"/>
      <c r="J33" s="4"/>
      <c r="K33" s="1"/>
      <c r="L33" s="4"/>
      <c r="M33" s="2"/>
      <c r="N33" s="1"/>
      <c r="O33" s="4"/>
      <c r="P33" s="2"/>
      <c r="Q33" s="70"/>
      <c r="R33" s="2"/>
      <c r="S33" s="2"/>
      <c r="T33" s="2"/>
    </row>
    <row r="34" spans="1:20" ht="12.75">
      <c r="A34" s="2"/>
      <c r="B34" s="2"/>
      <c r="C34" s="2"/>
      <c r="D34" s="2"/>
      <c r="E34" s="2"/>
      <c r="F34" s="1"/>
      <c r="G34" s="1">
        <f>D26</f>
        <v>-13</v>
      </c>
      <c r="H34" s="1"/>
      <c r="I34" s="4">
        <f>E26</f>
        <v>6</v>
      </c>
      <c r="J34" s="4">
        <f>F26</f>
        <v>1</v>
      </c>
      <c r="K34" s="1"/>
      <c r="L34" s="4">
        <f>J12</f>
        <v>29</v>
      </c>
      <c r="M34" s="2"/>
      <c r="N34" s="1"/>
      <c r="O34" s="4">
        <f>(G34*L30)+(I34*L32)+(J34*L34)</f>
        <v>69</v>
      </c>
      <c r="P34" s="2"/>
      <c r="Q34" s="72">
        <f>N32*O34</f>
        <v>3</v>
      </c>
      <c r="R34" s="2"/>
      <c r="S34" s="2"/>
      <c r="T34" s="2"/>
    </row>
    <row r="35" spans="1:20" ht="12.75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2"/>
      <c r="N35" s="1"/>
      <c r="O35" s="4"/>
      <c r="P35" s="2"/>
      <c r="Q35" s="63"/>
      <c r="R35" s="2"/>
      <c r="S35" s="2"/>
      <c r="T35" s="2"/>
    </row>
    <row r="36" spans="1:2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62"/>
      <c r="R36" s="2"/>
      <c r="S36" s="2"/>
      <c r="T36" s="2"/>
    </row>
    <row r="37" spans="1:2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62"/>
      <c r="R37" s="2"/>
      <c r="S37" s="2"/>
      <c r="T37" s="2"/>
    </row>
    <row r="38" spans="1:20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</sheetData>
  <mergeCells count="1">
    <mergeCell ref="D32:E32"/>
  </mergeCells>
  <hyperlinks>
    <hyperlink ref="S4" location="Hoja10!A1" display="Hoja10!A1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7"/>
  <sheetViews>
    <sheetView tabSelected="1" workbookViewId="0" topLeftCell="A1">
      <selection activeCell="P4" sqref="P4"/>
    </sheetView>
  </sheetViews>
  <sheetFormatPr defaultColWidth="11.421875" defaultRowHeight="12.75"/>
  <cols>
    <col min="2" max="2" width="8.421875" style="0" customWidth="1"/>
    <col min="3" max="3" width="4.8515625" style="0" customWidth="1"/>
    <col min="4" max="4" width="3.8515625" style="0" customWidth="1"/>
    <col min="5" max="5" width="3.57421875" style="0" customWidth="1"/>
    <col min="6" max="6" width="3.8515625" style="0" customWidth="1"/>
    <col min="7" max="7" width="3.00390625" style="0" customWidth="1"/>
    <col min="8" max="8" width="4.28125" style="0" customWidth="1"/>
    <col min="9" max="9" width="4.421875" style="0" customWidth="1"/>
    <col min="10" max="10" width="3.8515625" style="0" customWidth="1"/>
    <col min="11" max="11" width="5.7109375" style="0" customWidth="1"/>
    <col min="12" max="12" width="4.8515625" style="0" customWidth="1"/>
    <col min="13" max="13" width="4.7109375" style="0" customWidth="1"/>
    <col min="14" max="14" width="6.140625" style="0" customWidth="1"/>
    <col min="15" max="15" width="5.8515625" style="0" customWidth="1"/>
  </cols>
  <sheetData>
    <row r="1" spans="1:2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0.25">
      <c r="A2" s="2"/>
      <c r="B2" s="2"/>
      <c r="C2" s="2"/>
      <c r="D2" s="57" t="s">
        <v>40</v>
      </c>
      <c r="E2" s="57"/>
      <c r="F2" s="57"/>
      <c r="G2" s="5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73" t="s">
        <v>61</v>
      </c>
      <c r="Q4" s="2"/>
      <c r="R4" s="2"/>
      <c r="S4" s="2"/>
      <c r="T4" s="2"/>
      <c r="U4" s="2"/>
      <c r="V4" s="2"/>
    </row>
    <row r="5" spans="1:22" ht="15.75">
      <c r="A5" s="2"/>
      <c r="B5" s="23" t="s">
        <v>51</v>
      </c>
      <c r="C5" s="2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44"/>
      <c r="C7" s="44"/>
      <c r="D7" s="44"/>
      <c r="E7" s="44"/>
      <c r="F7" s="44"/>
      <c r="G7" s="44"/>
      <c r="H7" s="44"/>
      <c r="I7" s="44"/>
      <c r="J7" s="4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44"/>
      <c r="C8" s="44">
        <f>'Sistema (Gauss)'!D8</f>
        <v>1</v>
      </c>
      <c r="D8" s="44" t="str">
        <f>'Sistema (Gauss)'!E8</f>
        <v>x</v>
      </c>
      <c r="E8" s="45">
        <f>'Sistema (Gauss)'!F8</f>
        <v>1</v>
      </c>
      <c r="F8" s="44" t="str">
        <f>'Sistema (Gauss)'!G8</f>
        <v>y</v>
      </c>
      <c r="G8" s="44">
        <f>'Sistema (Gauss)'!H8</f>
        <v>1</v>
      </c>
      <c r="H8" s="44" t="str">
        <f>'Sistema (Gauss)'!I8</f>
        <v>z</v>
      </c>
      <c r="I8" s="44" t="str">
        <f>'Sistema (Gauss)'!J8</f>
        <v>=</v>
      </c>
      <c r="J8" s="47">
        <f>'Sistema (Gauss)'!K8</f>
        <v>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2"/>
      <c r="B9" s="78"/>
      <c r="C9" s="44"/>
      <c r="D9" s="44"/>
      <c r="E9" s="44"/>
      <c r="F9" s="44"/>
      <c r="G9" s="44"/>
      <c r="H9" s="44"/>
      <c r="I9" s="44"/>
      <c r="J9" s="4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2"/>
      <c r="B10" s="44"/>
      <c r="C10" s="44">
        <f>'Sistema (Gauss)'!D10</f>
        <v>2</v>
      </c>
      <c r="D10" s="44" t="str">
        <f>'Sistema (Gauss)'!E10</f>
        <v>x</v>
      </c>
      <c r="E10" s="44">
        <f>'Sistema (Gauss)'!F10</f>
        <v>3</v>
      </c>
      <c r="F10" s="44" t="str">
        <f>'Sistema (Gauss)'!G10</f>
        <v>y</v>
      </c>
      <c r="G10" s="44">
        <f>'Sistema (Gauss)'!H10</f>
        <v>5</v>
      </c>
      <c r="H10" s="44" t="str">
        <f>'Sistema (Gauss)'!I10</f>
        <v>z</v>
      </c>
      <c r="I10" s="44" t="str">
        <f>'Sistema (Gauss)'!J10</f>
        <v>=</v>
      </c>
      <c r="J10" s="47">
        <f>'Sistema (Gauss)'!K10</f>
        <v>11</v>
      </c>
      <c r="K10" s="2"/>
      <c r="L10" s="20" t="s">
        <v>54</v>
      </c>
      <c r="M10" s="4">
        <f>'Sistema (Inversa)'!C17</f>
        <v>23</v>
      </c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2"/>
      <c r="B11" s="44"/>
      <c r="C11" s="44"/>
      <c r="D11" s="44"/>
      <c r="E11" s="44"/>
      <c r="F11" s="44"/>
      <c r="G11" s="44"/>
      <c r="H11" s="44"/>
      <c r="I11" s="44"/>
      <c r="J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2"/>
      <c r="B12" s="44"/>
      <c r="C12" s="44">
        <f>'Sistema (Gauss)'!D12</f>
        <v>1</v>
      </c>
      <c r="D12" s="44" t="str">
        <f>'Sistema (Gauss)'!E12</f>
        <v>x</v>
      </c>
      <c r="E12" s="44">
        <f>'Sistema (Gauss)'!F12</f>
        <v>-5</v>
      </c>
      <c r="F12" s="44" t="str">
        <f>'Sistema (Gauss)'!G12</f>
        <v>y</v>
      </c>
      <c r="G12" s="44">
        <f>'Sistema (Gauss)'!H12</f>
        <v>6</v>
      </c>
      <c r="H12" s="44" t="str">
        <f>'Sistema (Gauss)'!I12</f>
        <v>z</v>
      </c>
      <c r="I12" s="44" t="str">
        <f>'Sistema (Gauss)'!J12</f>
        <v>=</v>
      </c>
      <c r="J12" s="47">
        <f>'Sistema (Gauss)'!K12</f>
        <v>29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2"/>
      <c r="B13" s="44"/>
      <c r="C13" s="44"/>
      <c r="D13" s="44"/>
      <c r="E13" s="44"/>
      <c r="F13" s="44"/>
      <c r="G13" s="44"/>
      <c r="H13" s="44"/>
      <c r="I13" s="44"/>
      <c r="J13" s="4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2"/>
      <c r="B14" s="6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7">
        <f>J8</f>
        <v>2</v>
      </c>
      <c r="M15" s="7">
        <f>E8</f>
        <v>1</v>
      </c>
      <c r="N15" s="7">
        <f>G8</f>
        <v>1</v>
      </c>
      <c r="O15" s="2"/>
      <c r="P15" s="2"/>
      <c r="Q15" s="2"/>
      <c r="R15" s="2"/>
      <c r="S15" s="2"/>
      <c r="T15" s="2"/>
      <c r="U15" s="2"/>
      <c r="V15" s="2"/>
    </row>
    <row r="16" spans="1:2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 t="s">
        <v>66</v>
      </c>
      <c r="L16" s="7">
        <f>J10</f>
        <v>11</v>
      </c>
      <c r="M16" s="7">
        <f>E10</f>
        <v>3</v>
      </c>
      <c r="N16" s="7">
        <f>G10</f>
        <v>5</v>
      </c>
      <c r="O16" s="2"/>
      <c r="P16" s="2"/>
      <c r="Q16" s="2"/>
      <c r="R16" s="2"/>
      <c r="S16" s="2"/>
      <c r="T16" s="2"/>
      <c r="U16" s="2"/>
      <c r="V16" s="2"/>
    </row>
    <row r="17" spans="1:22" ht="12.75">
      <c r="A17" s="77" t="s">
        <v>48</v>
      </c>
      <c r="B17" s="20" t="s">
        <v>62</v>
      </c>
      <c r="C17" s="74">
        <f>(((J8*E10*G12)+(J10*E12*G8)+(E8*G10*J12))-((J12*E10*G8)+(E12*G10*J8)+(J10*E8*G12)))/(M10)</f>
        <v>1</v>
      </c>
      <c r="D17" s="2"/>
      <c r="E17" s="2"/>
      <c r="F17" s="2"/>
      <c r="G17" s="2"/>
      <c r="H17" s="2"/>
      <c r="I17" s="2"/>
      <c r="J17" s="2"/>
      <c r="K17" s="2"/>
      <c r="L17" s="7">
        <f>J12</f>
        <v>29</v>
      </c>
      <c r="M17" s="7">
        <f>E12</f>
        <v>-5</v>
      </c>
      <c r="N17" s="7">
        <f>G12</f>
        <v>6</v>
      </c>
      <c r="O17" s="2"/>
      <c r="P17" s="2"/>
      <c r="Q17" s="2"/>
      <c r="R17" s="2"/>
      <c r="S17" s="2"/>
      <c r="T17" s="2"/>
      <c r="U17" s="2"/>
      <c r="V17" s="2"/>
    </row>
    <row r="18" spans="1:2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>
      <c r="A19" s="50" t="s">
        <v>47</v>
      </c>
      <c r="B19" s="20" t="s">
        <v>63</v>
      </c>
      <c r="C19" s="75">
        <f>(((C8*J10*G12)+(C10*J12*G8)+(J8*G10*C12))-((C12*J10*G8)+(J12*G10*C8)+(C10*J8*G12)))/(M10)</f>
        <v>-2</v>
      </c>
      <c r="D19" s="2"/>
      <c r="E19" s="2"/>
      <c r="F19" s="2"/>
      <c r="G19" s="2"/>
      <c r="H19" s="2"/>
      <c r="I19" s="2"/>
      <c r="J19" s="2"/>
      <c r="K19" s="2"/>
      <c r="L19" s="7">
        <f>C8</f>
        <v>1</v>
      </c>
      <c r="M19" s="7">
        <f>J8</f>
        <v>2</v>
      </c>
      <c r="N19" s="7">
        <f>G8</f>
        <v>1</v>
      </c>
      <c r="O19" s="2"/>
      <c r="P19" s="2"/>
      <c r="Q19" s="2"/>
      <c r="R19" s="2"/>
      <c r="S19" s="2"/>
      <c r="T19" s="2"/>
      <c r="U19" s="2"/>
      <c r="V19" s="2"/>
    </row>
    <row r="20" spans="1:2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 t="s">
        <v>67</v>
      </c>
      <c r="L20" s="7">
        <f>C10</f>
        <v>2</v>
      </c>
      <c r="M20" s="7">
        <f>J10</f>
        <v>11</v>
      </c>
      <c r="N20" s="7">
        <f>G10</f>
        <v>5</v>
      </c>
      <c r="O20" s="2"/>
      <c r="P20" s="2"/>
      <c r="Q20" s="2"/>
      <c r="R20" s="2"/>
      <c r="S20" s="2"/>
      <c r="T20" s="2"/>
      <c r="U20" s="2"/>
      <c r="V20" s="2"/>
    </row>
    <row r="21" spans="1:22" ht="12.75">
      <c r="A21" s="48" t="s">
        <v>64</v>
      </c>
      <c r="B21" s="20" t="s">
        <v>65</v>
      </c>
      <c r="C21" s="76">
        <f>(((C8*E10*J12)+(C10*E12*J8)+(E8*J10*C12))-((C12*E10*J8)+(E12*J10*C8)+(C10*E8*J12)))/(M10)</f>
        <v>3</v>
      </c>
      <c r="D21" s="2"/>
      <c r="E21" s="2"/>
      <c r="F21" s="2"/>
      <c r="G21" s="2"/>
      <c r="H21" s="2"/>
      <c r="I21" s="2"/>
      <c r="J21" s="2"/>
      <c r="K21" s="2"/>
      <c r="L21" s="7">
        <f>C12</f>
        <v>1</v>
      </c>
      <c r="M21" s="7">
        <f>J12</f>
        <v>29</v>
      </c>
      <c r="N21" s="7">
        <f>G12</f>
        <v>6</v>
      </c>
      <c r="O21" s="2"/>
      <c r="P21" s="2"/>
      <c r="Q21" s="2"/>
      <c r="R21" s="2"/>
      <c r="S21" s="2"/>
      <c r="T21" s="2"/>
      <c r="U21" s="2"/>
      <c r="V21" s="2"/>
    </row>
    <row r="22" spans="1:2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7">
        <f>C8</f>
        <v>1</v>
      </c>
      <c r="M23" s="7">
        <f>E8</f>
        <v>1</v>
      </c>
      <c r="N23" s="7">
        <f>J8</f>
        <v>2</v>
      </c>
      <c r="O23" s="2"/>
      <c r="P23" s="2"/>
      <c r="Q23" s="2"/>
      <c r="R23" s="2"/>
      <c r="S23" s="2"/>
      <c r="T23" s="2"/>
      <c r="U23" s="2"/>
      <c r="V23" s="2"/>
    </row>
    <row r="24" spans="1:2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 t="s">
        <v>68</v>
      </c>
      <c r="L24" s="7">
        <f>C10</f>
        <v>2</v>
      </c>
      <c r="M24" s="7">
        <f>E10</f>
        <v>3</v>
      </c>
      <c r="N24" s="7">
        <f>J10</f>
        <v>11</v>
      </c>
      <c r="O24" s="2"/>
      <c r="P24" s="2"/>
      <c r="Q24" s="2"/>
      <c r="R24" s="2"/>
      <c r="S24" s="2"/>
      <c r="T24" s="2"/>
      <c r="U24" s="2"/>
      <c r="V24" s="2"/>
    </row>
    <row r="25" spans="1:2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7">
        <f>C12</f>
        <v>1</v>
      </c>
      <c r="M25" s="7">
        <f>E12</f>
        <v>-5</v>
      </c>
      <c r="N25" s="7">
        <f>J12</f>
        <v>29</v>
      </c>
      <c r="O25" s="2"/>
      <c r="P25" s="2"/>
      <c r="Q25" s="2"/>
      <c r="R25" s="2"/>
      <c r="S25" s="2"/>
      <c r="T25" s="2"/>
      <c r="U25" s="2"/>
      <c r="V25" s="2"/>
    </row>
    <row r="26" spans="1:2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</sheetData>
  <hyperlinks>
    <hyperlink ref="P4" location="Hoja11!A1" display="Hoja11!A1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T34"/>
  <sheetViews>
    <sheetView workbookViewId="0" topLeftCell="A1">
      <selection activeCell="N20" sqref="N20:O20"/>
    </sheetView>
  </sheetViews>
  <sheetFormatPr defaultColWidth="11.421875" defaultRowHeight="12.75"/>
  <cols>
    <col min="2" max="2" width="6.8515625" style="0" customWidth="1"/>
    <col min="3" max="3" width="6.00390625" style="0" customWidth="1"/>
    <col min="4" max="4" width="6.7109375" style="0" customWidth="1"/>
    <col min="5" max="5" width="6.28125" style="0" customWidth="1"/>
    <col min="6" max="6" width="7.7109375" style="0" customWidth="1"/>
    <col min="7" max="7" width="7.140625" style="0" customWidth="1"/>
    <col min="8" max="8" width="6.7109375" style="0" customWidth="1"/>
    <col min="9" max="9" width="7.57421875" style="0" customWidth="1"/>
    <col min="10" max="11" width="7.7109375" style="0" customWidth="1"/>
    <col min="12" max="12" width="7.421875" style="0" customWidth="1"/>
    <col min="13" max="13" width="7.28125" style="0" customWidth="1"/>
    <col min="14" max="14" width="13.00390625" style="0" customWidth="1"/>
    <col min="15" max="15" width="13.421875" style="0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25">
      <c r="A2" s="2"/>
      <c r="B2" s="2"/>
      <c r="C2" s="87" t="s">
        <v>4</v>
      </c>
      <c r="D2" s="87"/>
      <c r="E2" s="87"/>
      <c r="F2" s="87"/>
      <c r="G2" s="8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9</v>
      </c>
      <c r="O4" s="3"/>
      <c r="P4" s="2"/>
      <c r="Q4" s="2"/>
      <c r="R4" s="2"/>
      <c r="S4" s="2"/>
      <c r="T4" s="2"/>
    </row>
    <row r="5" spans="1:2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 t="s">
        <v>6</v>
      </c>
      <c r="O6" s="2"/>
      <c r="P6" s="2"/>
      <c r="Q6" s="2"/>
      <c r="R6" s="2"/>
      <c r="S6" s="2"/>
      <c r="T6" s="2"/>
    </row>
    <row r="7" spans="1:20" ht="12.75">
      <c r="A7" s="2"/>
      <c r="B7" s="5"/>
      <c r="C7" s="5"/>
      <c r="D7" s="5"/>
      <c r="E7" s="2"/>
      <c r="F7" s="4"/>
      <c r="G7" s="4"/>
      <c r="H7" s="4"/>
      <c r="I7" s="2"/>
      <c r="J7" s="10"/>
      <c r="K7" s="10"/>
      <c r="L7" s="10"/>
      <c r="M7" s="2"/>
      <c r="N7" s="2"/>
      <c r="O7" s="2"/>
      <c r="P7" s="2"/>
      <c r="Q7" s="2"/>
      <c r="R7" s="2"/>
      <c r="S7" s="2"/>
      <c r="T7" s="2"/>
    </row>
    <row r="8" spans="1:20" ht="12.75">
      <c r="A8" s="7"/>
      <c r="B8" s="6">
        <f>Home!D8</f>
        <v>5</v>
      </c>
      <c r="C8" s="6">
        <f>Home!E8</f>
        <v>-4</v>
      </c>
      <c r="D8" s="6">
        <f>Home!F8</f>
        <v>2</v>
      </c>
      <c r="E8" s="2"/>
      <c r="F8" s="4">
        <f>Home!D18</f>
        <v>1</v>
      </c>
      <c r="G8" s="4">
        <f>Home!E18</f>
        <v>3</v>
      </c>
      <c r="H8" s="4">
        <f>Home!F18</f>
        <v>7</v>
      </c>
      <c r="I8" s="2"/>
      <c r="J8" s="10">
        <f>B8+F8</f>
        <v>6</v>
      </c>
      <c r="K8" s="10">
        <f>C8+G8</f>
        <v>-1</v>
      </c>
      <c r="L8" s="10">
        <f>D8+H8</f>
        <v>9</v>
      </c>
      <c r="M8" s="2"/>
      <c r="N8" s="3" t="s">
        <v>15</v>
      </c>
      <c r="O8" s="2"/>
      <c r="P8" s="2"/>
      <c r="Q8" s="2"/>
      <c r="R8" s="2"/>
      <c r="S8" s="2"/>
      <c r="T8" s="2"/>
    </row>
    <row r="9" spans="1:20" ht="12.75">
      <c r="A9" s="7"/>
      <c r="B9" s="6"/>
      <c r="C9" s="6"/>
      <c r="D9" s="6"/>
      <c r="E9" s="7"/>
      <c r="F9" s="4"/>
      <c r="G9" s="4"/>
      <c r="H9" s="4"/>
      <c r="I9" s="7"/>
      <c r="J9" s="10"/>
      <c r="K9" s="10"/>
      <c r="L9" s="10"/>
      <c r="M9" s="7"/>
      <c r="N9" s="7"/>
      <c r="O9" s="2"/>
      <c r="P9" s="2"/>
      <c r="Q9" s="2"/>
      <c r="R9" s="2"/>
      <c r="S9" s="2"/>
      <c r="T9" s="2"/>
    </row>
    <row r="10" spans="1:20" ht="18">
      <c r="A10" s="7"/>
      <c r="B10" s="6">
        <f>Home!D10</f>
        <v>2</v>
      </c>
      <c r="C10" s="6">
        <f>Home!E10</f>
        <v>-1</v>
      </c>
      <c r="D10" s="6">
        <f>Home!F10</f>
        <v>1</v>
      </c>
      <c r="E10" s="8" t="s">
        <v>5</v>
      </c>
      <c r="F10" s="4">
        <f>Home!D20</f>
        <v>0</v>
      </c>
      <c r="G10" s="4">
        <f>Home!E20</f>
        <v>1</v>
      </c>
      <c r="H10" s="4">
        <f>Home!F20</f>
        <v>6</v>
      </c>
      <c r="I10" s="8" t="s">
        <v>1</v>
      </c>
      <c r="J10" s="10">
        <f>B10+F10</f>
        <v>2</v>
      </c>
      <c r="K10" s="10">
        <f>C10+G10</f>
        <v>0</v>
      </c>
      <c r="L10" s="10">
        <f>D10+H10</f>
        <v>7</v>
      </c>
      <c r="M10" s="7"/>
      <c r="N10" s="84" t="s">
        <v>17</v>
      </c>
      <c r="O10" s="84"/>
      <c r="P10" s="2"/>
      <c r="Q10" s="2"/>
      <c r="R10" s="2"/>
      <c r="S10" s="2"/>
      <c r="T10" s="2"/>
    </row>
    <row r="11" spans="1:20" ht="12.75">
      <c r="A11" s="7"/>
      <c r="B11" s="6"/>
      <c r="C11" s="6"/>
      <c r="D11" s="6"/>
      <c r="E11" s="7"/>
      <c r="F11" s="4"/>
      <c r="G11" s="4"/>
      <c r="H11" s="4"/>
      <c r="I11" s="7"/>
      <c r="J11" s="10"/>
      <c r="K11" s="10"/>
      <c r="L11" s="10"/>
      <c r="M11" s="7"/>
      <c r="N11" s="7"/>
      <c r="O11" s="2"/>
      <c r="P11" s="2"/>
      <c r="Q11" s="2"/>
      <c r="R11" s="2"/>
      <c r="S11" s="2"/>
      <c r="T11" s="2"/>
    </row>
    <row r="12" spans="1:20" ht="12.75">
      <c r="A12" s="7"/>
      <c r="B12" s="6">
        <f>Home!D12</f>
        <v>-4</v>
      </c>
      <c r="C12" s="6">
        <f>Home!E12</f>
        <v>4</v>
      </c>
      <c r="D12" s="6">
        <f>Home!F12</f>
        <v>-1</v>
      </c>
      <c r="E12" s="7"/>
      <c r="F12" s="4">
        <f>Home!D22</f>
        <v>-3</v>
      </c>
      <c r="G12" s="4">
        <f>Home!E22</f>
        <v>5</v>
      </c>
      <c r="H12" s="4">
        <f>Home!F22</f>
        <v>0</v>
      </c>
      <c r="I12" s="7"/>
      <c r="J12" s="10">
        <f>B12+F12</f>
        <v>-7</v>
      </c>
      <c r="K12" s="10">
        <f>C12+G12</f>
        <v>9</v>
      </c>
      <c r="L12" s="10">
        <f>D12+H12</f>
        <v>-1</v>
      </c>
      <c r="M12" s="7"/>
      <c r="N12" s="84" t="s">
        <v>26</v>
      </c>
      <c r="O12" s="84"/>
      <c r="P12" s="2"/>
      <c r="Q12" s="2"/>
      <c r="R12" s="2"/>
      <c r="S12" s="2"/>
      <c r="T12" s="2"/>
    </row>
    <row r="13" spans="1:20" ht="12.75">
      <c r="A13" s="2"/>
      <c r="B13" s="5"/>
      <c r="C13" s="5"/>
      <c r="D13" s="5"/>
      <c r="E13" s="7"/>
      <c r="F13" s="1"/>
      <c r="G13" s="1"/>
      <c r="H13" s="1"/>
      <c r="I13" s="7"/>
      <c r="J13" s="9"/>
      <c r="K13" s="9"/>
      <c r="L13" s="9"/>
      <c r="M13" s="7"/>
      <c r="N13" s="7"/>
      <c r="O13" s="2"/>
      <c r="P13" s="2"/>
      <c r="Q13" s="2"/>
      <c r="R13" s="2"/>
      <c r="S13" s="2"/>
      <c r="T13" s="2"/>
    </row>
    <row r="14" spans="1:20" ht="12.75">
      <c r="A14" s="2"/>
      <c r="B14" s="7"/>
      <c r="C14" s="7"/>
      <c r="D14" s="2"/>
      <c r="E14" s="2"/>
      <c r="F14" s="2"/>
      <c r="G14" s="7"/>
      <c r="H14" s="7"/>
      <c r="I14" s="2"/>
      <c r="J14" s="2"/>
      <c r="K14" s="2"/>
      <c r="L14" s="2"/>
      <c r="M14" s="2"/>
      <c r="N14" s="84" t="s">
        <v>27</v>
      </c>
      <c r="O14" s="84"/>
      <c r="P14" s="2"/>
      <c r="Q14" s="2"/>
      <c r="R14" s="2"/>
      <c r="S14" s="2"/>
      <c r="T14" s="2"/>
    </row>
    <row r="15" spans="1:2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 t="s">
        <v>34</v>
      </c>
      <c r="O16" s="2"/>
      <c r="P16" s="2"/>
      <c r="Q16" s="2"/>
      <c r="R16" s="2"/>
      <c r="S16" s="2"/>
      <c r="T16" s="2"/>
    </row>
    <row r="17" spans="1:20" ht="12.75">
      <c r="A17" s="2"/>
      <c r="B17" s="2"/>
      <c r="C17" s="2"/>
      <c r="D17" s="2"/>
      <c r="E17" s="2"/>
      <c r="F17" s="2"/>
      <c r="G17" s="2"/>
      <c r="H17" s="7"/>
      <c r="I17" s="7"/>
      <c r="J17" s="7"/>
      <c r="K17" s="7"/>
      <c r="L17" s="2"/>
      <c r="M17" s="2"/>
      <c r="N17" s="2"/>
      <c r="O17" s="2"/>
      <c r="P17" s="2"/>
      <c r="Q17" s="2"/>
      <c r="R17" s="2"/>
      <c r="S17" s="2"/>
      <c r="T17" s="2"/>
    </row>
    <row r="18" spans="1:20" ht="15.75">
      <c r="A18" s="2"/>
      <c r="B18" s="2"/>
      <c r="C18" s="2"/>
      <c r="D18" s="2"/>
      <c r="E18" s="2"/>
      <c r="F18" s="85"/>
      <c r="G18" s="85"/>
      <c r="H18" s="85"/>
      <c r="I18" s="7"/>
      <c r="J18" s="7"/>
      <c r="K18" s="7"/>
      <c r="L18" s="2"/>
      <c r="M18" s="2"/>
      <c r="N18" s="3" t="s">
        <v>39</v>
      </c>
      <c r="O18" s="2"/>
      <c r="P18" s="2"/>
      <c r="Q18" s="2"/>
      <c r="R18" s="2"/>
      <c r="S18" s="2"/>
      <c r="T18" s="2"/>
    </row>
    <row r="19" spans="1:20" ht="15">
      <c r="A19" s="2"/>
      <c r="B19" s="2"/>
      <c r="C19" s="2"/>
      <c r="D19" s="2"/>
      <c r="E19" s="2"/>
      <c r="F19" s="2"/>
      <c r="G19" s="2"/>
      <c r="H19" s="7"/>
      <c r="I19" s="29"/>
      <c r="J19" s="7"/>
      <c r="K19" s="7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"/>
      <c r="B20" s="2"/>
      <c r="C20" s="2"/>
      <c r="D20" s="2"/>
      <c r="E20" s="2"/>
      <c r="F20" s="2"/>
      <c r="G20" s="2"/>
      <c r="H20" s="7"/>
      <c r="I20" s="7"/>
      <c r="J20" s="7"/>
      <c r="K20" s="7"/>
      <c r="L20" s="2"/>
      <c r="M20" s="2"/>
      <c r="N20" s="88" t="s">
        <v>40</v>
      </c>
      <c r="O20" s="88"/>
      <c r="P20" s="2"/>
      <c r="Q20" s="2"/>
      <c r="R20" s="2"/>
      <c r="S20" s="2"/>
      <c r="T20" s="2"/>
    </row>
    <row r="21" spans="1:20" ht="15.75">
      <c r="A21" s="2"/>
      <c r="B21" s="2"/>
      <c r="C21" s="86"/>
      <c r="D21" s="86"/>
      <c r="E21" s="86"/>
      <c r="F21" s="2"/>
      <c r="G21" s="2"/>
      <c r="H21" s="7"/>
      <c r="I21" s="7"/>
      <c r="J21" s="7"/>
      <c r="K21" s="7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2"/>
      <c r="B22" s="2"/>
      <c r="C22" s="2"/>
      <c r="D22" s="2"/>
      <c r="E22" s="2"/>
      <c r="F22" s="2"/>
      <c r="G22" s="2"/>
      <c r="H22" s="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</sheetData>
  <mergeCells count="7">
    <mergeCell ref="F18:H18"/>
    <mergeCell ref="C21:E21"/>
    <mergeCell ref="C2:G2"/>
    <mergeCell ref="N10:O10"/>
    <mergeCell ref="N12:O12"/>
    <mergeCell ref="N14:O14"/>
    <mergeCell ref="N20:O20"/>
  </mergeCells>
  <hyperlinks>
    <hyperlink ref="N4" location="Hoja1!A1" display="Hoja1!A1"/>
    <hyperlink ref="N6" location="Hoja3!A1" display="Hoja3!A1"/>
    <hyperlink ref="N8" location="Hoja4!A1" display="Hoja4!A1"/>
    <hyperlink ref="N10:O10" location="Hoja6!A1" display="Hoja6!A1"/>
    <hyperlink ref="N12:O12" location="Hoja6!A1" display="Hoja6!A1"/>
    <hyperlink ref="N14:O14" location="Hoja7!A1" display="Hoja7!A1"/>
    <hyperlink ref="N16" location="Hoja8!A1" display="Hoja8!A1"/>
    <hyperlink ref="N18" location="Hoja9!A1" display="Hoja9!A1"/>
    <hyperlink ref="N20:O20" location="Hoja10!A1" display="Hoja10!A1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P24"/>
  <sheetViews>
    <sheetView workbookViewId="0" topLeftCell="C3">
      <selection activeCell="N20" sqref="N20:O20"/>
    </sheetView>
  </sheetViews>
  <sheetFormatPr defaultColWidth="11.421875" defaultRowHeight="12.75"/>
  <cols>
    <col min="2" max="2" width="7.140625" style="0" customWidth="1"/>
    <col min="3" max="3" width="6.421875" style="0" customWidth="1"/>
    <col min="4" max="4" width="5.8515625" style="0" customWidth="1"/>
    <col min="5" max="6" width="7.421875" style="0" customWidth="1"/>
    <col min="7" max="7" width="6.140625" style="0" customWidth="1"/>
    <col min="8" max="8" width="6.28125" style="0" customWidth="1"/>
    <col min="9" max="9" width="7.00390625" style="0" customWidth="1"/>
    <col min="10" max="10" width="6.57421875" style="0" customWidth="1"/>
    <col min="11" max="11" width="7.421875" style="0" customWidth="1"/>
    <col min="12" max="12" width="6.57421875" style="0" customWidth="1"/>
    <col min="13" max="13" width="10.28125" style="0" customWidth="1"/>
    <col min="14" max="14" width="11.00390625" style="0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>
      <c r="A2" s="2"/>
      <c r="B2" s="89" t="s">
        <v>7</v>
      </c>
      <c r="C2" s="89"/>
      <c r="D2" s="89"/>
      <c r="E2" s="89"/>
      <c r="F2" s="89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9</v>
      </c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 t="s">
        <v>2</v>
      </c>
      <c r="O6" s="2"/>
      <c r="P6" s="2"/>
    </row>
    <row r="7" spans="1:16" ht="12.75">
      <c r="A7" s="2"/>
      <c r="B7" s="5"/>
      <c r="C7" s="5"/>
      <c r="D7" s="5"/>
      <c r="E7" s="2"/>
      <c r="F7" s="4"/>
      <c r="G7" s="4"/>
      <c r="H7" s="4"/>
      <c r="I7" s="2"/>
      <c r="J7" s="10"/>
      <c r="K7" s="10"/>
      <c r="L7" s="10"/>
      <c r="M7" s="2"/>
      <c r="N7" s="2"/>
      <c r="O7" s="2"/>
      <c r="P7" s="2"/>
    </row>
    <row r="8" spans="1:16" ht="12.75">
      <c r="A8" s="2"/>
      <c r="B8" s="6">
        <f>Home!D8</f>
        <v>5</v>
      </c>
      <c r="C8" s="6">
        <f>Home!E8</f>
        <v>-4</v>
      </c>
      <c r="D8" s="6">
        <f>Home!F8</f>
        <v>2</v>
      </c>
      <c r="E8" s="2"/>
      <c r="F8" s="4">
        <f>Home!D18</f>
        <v>1</v>
      </c>
      <c r="G8" s="4">
        <f>Home!E18</f>
        <v>3</v>
      </c>
      <c r="H8" s="4">
        <f>Home!F18</f>
        <v>7</v>
      </c>
      <c r="I8" s="2"/>
      <c r="J8" s="10">
        <f>B8-F8</f>
        <v>4</v>
      </c>
      <c r="K8" s="10">
        <f>C8-G8</f>
        <v>-7</v>
      </c>
      <c r="L8" s="10">
        <f>D8-H8</f>
        <v>-5</v>
      </c>
      <c r="M8" s="2"/>
      <c r="N8" s="3" t="s">
        <v>11</v>
      </c>
      <c r="O8" s="2"/>
      <c r="P8" s="2"/>
    </row>
    <row r="9" spans="1:16" ht="12.75">
      <c r="A9" s="2"/>
      <c r="B9" s="6"/>
      <c r="C9" s="6"/>
      <c r="D9" s="6"/>
      <c r="E9" s="2"/>
      <c r="F9" s="4"/>
      <c r="G9" s="4"/>
      <c r="H9" s="4"/>
      <c r="I9" s="2"/>
      <c r="J9" s="10"/>
      <c r="K9" s="10"/>
      <c r="L9" s="10"/>
      <c r="M9" s="2"/>
      <c r="N9" s="2"/>
      <c r="O9" s="2"/>
      <c r="P9" s="2"/>
    </row>
    <row r="10" spans="1:16" ht="18">
      <c r="A10" s="2"/>
      <c r="B10" s="6">
        <f>Home!D10</f>
        <v>2</v>
      </c>
      <c r="C10" s="6">
        <f>Home!E10</f>
        <v>-1</v>
      </c>
      <c r="D10" s="6">
        <f>Home!F10</f>
        <v>1</v>
      </c>
      <c r="E10" s="8" t="s">
        <v>8</v>
      </c>
      <c r="F10" s="4">
        <f>Home!D20</f>
        <v>0</v>
      </c>
      <c r="G10" s="4">
        <f>Home!E20</f>
        <v>1</v>
      </c>
      <c r="H10" s="4">
        <f>Home!F20</f>
        <v>6</v>
      </c>
      <c r="I10" s="8" t="s">
        <v>1</v>
      </c>
      <c r="J10" s="10">
        <f>B10-F10</f>
        <v>2</v>
      </c>
      <c r="K10" s="10">
        <f>C10-G10</f>
        <v>-2</v>
      </c>
      <c r="L10" s="10">
        <f>D10-H10</f>
        <v>-5</v>
      </c>
      <c r="M10" s="2"/>
      <c r="N10" s="84" t="s">
        <v>17</v>
      </c>
      <c r="O10" s="84"/>
      <c r="P10" s="2"/>
    </row>
    <row r="11" spans="1:16" ht="12.75">
      <c r="A11" s="2"/>
      <c r="B11" s="6"/>
      <c r="C11" s="6"/>
      <c r="D11" s="6"/>
      <c r="E11" s="2"/>
      <c r="F11" s="4"/>
      <c r="G11" s="4"/>
      <c r="H11" s="4"/>
      <c r="I11" s="2"/>
      <c r="J11" s="10"/>
      <c r="K11" s="10"/>
      <c r="L11" s="10"/>
      <c r="M11" s="2"/>
      <c r="N11" s="2"/>
      <c r="O11" s="2"/>
      <c r="P11" s="2"/>
    </row>
    <row r="12" spans="1:16" ht="12.75">
      <c r="A12" s="2"/>
      <c r="B12" s="6">
        <f>Home!D12</f>
        <v>-4</v>
      </c>
      <c r="C12" s="6">
        <f>Home!E12</f>
        <v>4</v>
      </c>
      <c r="D12" s="6">
        <f>Home!F12</f>
        <v>-1</v>
      </c>
      <c r="E12" s="2"/>
      <c r="F12" s="4">
        <f>Home!D22</f>
        <v>-3</v>
      </c>
      <c r="G12" s="4">
        <f>Home!E22</f>
        <v>5</v>
      </c>
      <c r="H12" s="4">
        <f>Home!F22</f>
        <v>0</v>
      </c>
      <c r="I12" s="2"/>
      <c r="J12" s="10">
        <f>B12-F12</f>
        <v>-1</v>
      </c>
      <c r="K12" s="10">
        <f>C12-G12</f>
        <v>-1</v>
      </c>
      <c r="L12" s="10">
        <f>D12-H12</f>
        <v>-1</v>
      </c>
      <c r="M12" s="2"/>
      <c r="N12" s="84" t="s">
        <v>26</v>
      </c>
      <c r="O12" s="84"/>
      <c r="P12" s="2"/>
    </row>
    <row r="13" spans="1:16" ht="12.75">
      <c r="A13" s="2"/>
      <c r="B13" s="5"/>
      <c r="C13" s="5"/>
      <c r="D13" s="5"/>
      <c r="E13" s="2"/>
      <c r="F13" s="1"/>
      <c r="G13" s="1"/>
      <c r="H13" s="1"/>
      <c r="I13" s="2"/>
      <c r="J13" s="9"/>
      <c r="K13" s="9"/>
      <c r="L13" s="9"/>
      <c r="M13" s="2"/>
      <c r="N13" s="2"/>
      <c r="O13" s="2"/>
      <c r="P13" s="2"/>
    </row>
    <row r="14" spans="1:1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84" t="s">
        <v>27</v>
      </c>
      <c r="O14" s="84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 t="s">
        <v>34</v>
      </c>
      <c r="O16" s="2"/>
      <c r="P16" s="2"/>
    </row>
    <row r="17" spans="1:1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 t="s">
        <v>39</v>
      </c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84" t="s">
        <v>69</v>
      </c>
      <c r="O20" s="84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mergeCells count="5">
    <mergeCell ref="N20:O20"/>
    <mergeCell ref="B2:F2"/>
    <mergeCell ref="N10:O10"/>
    <mergeCell ref="N12:O12"/>
    <mergeCell ref="N14:O14"/>
  </mergeCells>
  <hyperlinks>
    <hyperlink ref="N4" location="Hoja1!A1" display="Hoja1!A1"/>
    <hyperlink ref="N6" location="Hoja2!A1" display="Hoja2!A1"/>
    <hyperlink ref="N8" location="Hoja4!A1" display="Hoja4!A1"/>
    <hyperlink ref="N10:O10" location="Hoja5!A1" display="Hoja5!A1"/>
    <hyperlink ref="N12:O12" location="Hoja6!A1" display="Hoja6!A1"/>
    <hyperlink ref="N14:O14" location="Hoja7!A1" display="Hoja7!A1"/>
    <hyperlink ref="N16" location="Hoja8!A1" display="Hoja8!A1"/>
    <hyperlink ref="N18" location="Hoja9!A1" display="Hoja9!A1"/>
    <hyperlink ref="N20:O20" location="Hoja10!A1" display="Hoja10!A1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P26"/>
  <sheetViews>
    <sheetView workbookViewId="0" topLeftCell="A5">
      <selection activeCell="L20" sqref="L20:M20"/>
    </sheetView>
  </sheetViews>
  <sheetFormatPr defaultColWidth="11.421875" defaultRowHeight="12.75"/>
  <cols>
    <col min="1" max="1" width="9.00390625" style="0" customWidth="1"/>
    <col min="2" max="3" width="6.28125" style="0" customWidth="1"/>
    <col min="4" max="4" width="8.57421875" style="0" customWidth="1"/>
    <col min="5" max="5" width="8.28125" style="0" customWidth="1"/>
    <col min="6" max="6" width="7.140625" style="0" customWidth="1"/>
    <col min="7" max="8" width="9.28125" style="0" customWidth="1"/>
    <col min="9" max="9" width="8.140625" style="0" customWidth="1"/>
    <col min="10" max="10" width="7.140625" style="0" customWidth="1"/>
    <col min="11" max="11" width="10.421875" style="0" customWidth="1"/>
    <col min="12" max="12" width="9.57421875" style="0" customWidth="1"/>
    <col min="13" max="13" width="13.57421875" style="0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>
      <c r="A2" s="2"/>
      <c r="B2" s="2"/>
      <c r="C2" s="89" t="s">
        <v>12</v>
      </c>
      <c r="D2" s="90"/>
      <c r="E2" s="90"/>
      <c r="F2" s="90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 t="s">
        <v>9</v>
      </c>
      <c r="M4" s="2"/>
      <c r="N4" s="2"/>
      <c r="O4" s="2"/>
      <c r="P4" s="2"/>
    </row>
    <row r="5" spans="1:16" ht="18">
      <c r="A5" s="12"/>
      <c r="B5" s="14" t="s">
        <v>14</v>
      </c>
      <c r="C5" s="15">
        <v>2</v>
      </c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7"/>
      <c r="J6" s="7"/>
      <c r="K6" s="2"/>
      <c r="L6" s="3" t="s">
        <v>2</v>
      </c>
      <c r="M6" s="2"/>
      <c r="N6" s="2"/>
      <c r="O6" s="2"/>
      <c r="P6" s="2"/>
    </row>
    <row r="7" spans="1:16" ht="12.75">
      <c r="A7" s="2"/>
      <c r="B7" s="2"/>
      <c r="C7" s="2"/>
      <c r="D7" s="5"/>
      <c r="E7" s="5"/>
      <c r="F7" s="5"/>
      <c r="G7" s="2"/>
      <c r="H7" s="10"/>
      <c r="I7" s="10"/>
      <c r="J7" s="10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6">
        <f>Home!D8</f>
        <v>5</v>
      </c>
      <c r="E8" s="6">
        <f>Home!E8</f>
        <v>-4</v>
      </c>
      <c r="F8" s="6">
        <f>Home!F8</f>
        <v>2</v>
      </c>
      <c r="G8" s="2"/>
      <c r="H8" s="10">
        <f>D8*$C$5</f>
        <v>10</v>
      </c>
      <c r="I8" s="10">
        <f>E8*$C$5</f>
        <v>-8</v>
      </c>
      <c r="J8" s="10">
        <f>F8*$C$5</f>
        <v>4</v>
      </c>
      <c r="K8" s="2"/>
      <c r="L8" s="3" t="s">
        <v>6</v>
      </c>
      <c r="M8" s="2"/>
      <c r="N8" s="2"/>
      <c r="O8" s="2"/>
      <c r="P8" s="2"/>
    </row>
    <row r="9" spans="1:16" ht="12.75">
      <c r="A9" s="2"/>
      <c r="B9" s="2"/>
      <c r="C9" s="2"/>
      <c r="D9" s="6"/>
      <c r="E9" s="6"/>
      <c r="F9" s="6"/>
      <c r="G9" s="2"/>
      <c r="H9" s="10"/>
      <c r="I9" s="10"/>
      <c r="J9" s="10"/>
      <c r="K9" s="2"/>
      <c r="L9" s="2"/>
      <c r="M9" s="2"/>
      <c r="N9" s="2"/>
      <c r="O9" s="2"/>
      <c r="P9" s="2"/>
    </row>
    <row r="10" spans="1:16" ht="18">
      <c r="A10" s="2"/>
      <c r="B10" s="11">
        <f>C5</f>
        <v>2</v>
      </c>
      <c r="C10" s="8" t="s">
        <v>13</v>
      </c>
      <c r="D10" s="6">
        <f>Home!D10</f>
        <v>2</v>
      </c>
      <c r="E10" s="6">
        <f>Home!E10</f>
        <v>-1</v>
      </c>
      <c r="F10" s="6">
        <f>Home!F10</f>
        <v>1</v>
      </c>
      <c r="G10" s="8" t="s">
        <v>1</v>
      </c>
      <c r="H10" s="10">
        <f>D10*$C$5</f>
        <v>4</v>
      </c>
      <c r="I10" s="10">
        <f>E10*$C$5</f>
        <v>-2</v>
      </c>
      <c r="J10" s="10">
        <f>F10*$C$5</f>
        <v>2</v>
      </c>
      <c r="K10" s="2"/>
      <c r="L10" s="84" t="s">
        <v>17</v>
      </c>
      <c r="M10" s="84"/>
      <c r="N10" s="2"/>
      <c r="O10" s="2"/>
      <c r="P10" s="2"/>
    </row>
    <row r="11" spans="1:16" ht="12.75">
      <c r="A11" s="2"/>
      <c r="B11" s="2"/>
      <c r="C11" s="2"/>
      <c r="D11" s="6"/>
      <c r="E11" s="6"/>
      <c r="F11" s="6"/>
      <c r="G11" s="2"/>
      <c r="H11" s="10"/>
      <c r="I11" s="10"/>
      <c r="J11" s="10"/>
      <c r="K11" s="2"/>
      <c r="L11" s="2"/>
      <c r="M11" s="2"/>
      <c r="N11" s="2"/>
      <c r="O11" s="2"/>
      <c r="P11" s="2"/>
    </row>
    <row r="12" spans="1:16" ht="12.75">
      <c r="A12" s="2"/>
      <c r="B12" s="2"/>
      <c r="C12" s="2"/>
      <c r="D12" s="6">
        <f>Home!D12</f>
        <v>-4</v>
      </c>
      <c r="E12" s="6">
        <f>Home!E12</f>
        <v>4</v>
      </c>
      <c r="F12" s="6">
        <f>Home!F12</f>
        <v>-1</v>
      </c>
      <c r="G12" s="2"/>
      <c r="H12" s="10">
        <f>D12*$C$5</f>
        <v>-8</v>
      </c>
      <c r="I12" s="10">
        <f>E12*$C$5</f>
        <v>8</v>
      </c>
      <c r="J12" s="10">
        <f>F12*$C$5</f>
        <v>-2</v>
      </c>
      <c r="K12" s="2"/>
      <c r="L12" s="84" t="s">
        <v>26</v>
      </c>
      <c r="M12" s="84"/>
      <c r="N12" s="2"/>
      <c r="O12" s="2"/>
      <c r="P12" s="2"/>
    </row>
    <row r="13" spans="1:16" ht="12.75">
      <c r="A13" s="2"/>
      <c r="B13" s="2"/>
      <c r="C13" s="2"/>
      <c r="D13" s="5"/>
      <c r="E13" s="5"/>
      <c r="F13" s="5"/>
      <c r="G13" s="2"/>
      <c r="H13" s="9"/>
      <c r="I13" s="9"/>
      <c r="J13" s="9"/>
      <c r="K13" s="2"/>
      <c r="L13" s="2"/>
      <c r="M13" s="2"/>
      <c r="N13" s="2"/>
      <c r="O13" s="2"/>
      <c r="P13" s="2"/>
    </row>
    <row r="14" spans="1:1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84" t="s">
        <v>27</v>
      </c>
      <c r="M14" s="84"/>
      <c r="N14" s="2"/>
      <c r="O14" s="2"/>
      <c r="P14" s="2"/>
    </row>
    <row r="15" spans="1:16" ht="12.75">
      <c r="A15" s="2"/>
      <c r="B15" s="2"/>
      <c r="C15" s="2"/>
      <c r="D15" s="7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2"/>
      <c r="C16" s="2"/>
      <c r="D16" s="4"/>
      <c r="E16" s="4"/>
      <c r="F16" s="4"/>
      <c r="G16" s="2"/>
      <c r="H16" s="10"/>
      <c r="I16" s="10"/>
      <c r="J16" s="10"/>
      <c r="K16" s="2"/>
      <c r="L16" s="3" t="s">
        <v>34</v>
      </c>
      <c r="M16" s="2"/>
      <c r="N16" s="2"/>
      <c r="O16" s="2"/>
      <c r="P16" s="2"/>
    </row>
    <row r="17" spans="1:16" ht="12.75">
      <c r="A17" s="2"/>
      <c r="B17" s="2"/>
      <c r="C17" s="2"/>
      <c r="D17" s="4">
        <f>Home!D18</f>
        <v>1</v>
      </c>
      <c r="E17" s="4">
        <f>Home!E18</f>
        <v>3</v>
      </c>
      <c r="F17" s="4">
        <f>Home!F18</f>
        <v>7</v>
      </c>
      <c r="G17" s="2"/>
      <c r="H17" s="10">
        <f>D17*$C$5</f>
        <v>2</v>
      </c>
      <c r="I17" s="10">
        <f>E17*$C$5</f>
        <v>6</v>
      </c>
      <c r="J17" s="10">
        <f>F17*$C$5</f>
        <v>14</v>
      </c>
      <c r="K17" s="2"/>
      <c r="L17" s="2"/>
      <c r="M17" s="2"/>
      <c r="N17" s="2"/>
      <c r="O17" s="2"/>
      <c r="P17" s="2"/>
    </row>
    <row r="18" spans="1:16" ht="12.75">
      <c r="A18" s="2"/>
      <c r="B18" s="2"/>
      <c r="C18" s="2"/>
      <c r="D18" s="4"/>
      <c r="E18" s="4"/>
      <c r="F18" s="4"/>
      <c r="G18" s="2"/>
      <c r="H18" s="10"/>
      <c r="I18" s="10"/>
      <c r="J18" s="10"/>
      <c r="K18" s="2"/>
      <c r="L18" s="3" t="s">
        <v>39</v>
      </c>
      <c r="M18" s="2"/>
      <c r="N18" s="2"/>
      <c r="O18" s="2"/>
      <c r="P18" s="2"/>
    </row>
    <row r="19" spans="1:16" ht="18">
      <c r="A19" s="2"/>
      <c r="B19" s="11">
        <f>C5</f>
        <v>2</v>
      </c>
      <c r="C19" s="8" t="s">
        <v>13</v>
      </c>
      <c r="D19" s="4">
        <f>Home!D20</f>
        <v>0</v>
      </c>
      <c r="E19" s="4">
        <f>Home!E20</f>
        <v>1</v>
      </c>
      <c r="F19" s="4">
        <f>Home!F20</f>
        <v>6</v>
      </c>
      <c r="G19" s="8" t="s">
        <v>1</v>
      </c>
      <c r="H19" s="10">
        <f>D19*$C$5</f>
        <v>0</v>
      </c>
      <c r="I19" s="10">
        <f>E19*$C$5</f>
        <v>2</v>
      </c>
      <c r="J19" s="10">
        <f>F19*$C$5</f>
        <v>12</v>
      </c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4"/>
      <c r="E20" s="4"/>
      <c r="F20" s="4"/>
      <c r="G20" s="2"/>
      <c r="H20" s="10"/>
      <c r="I20" s="10"/>
      <c r="J20" s="10"/>
      <c r="K20" s="2"/>
      <c r="L20" s="84" t="s">
        <v>69</v>
      </c>
      <c r="M20" s="84"/>
      <c r="N20" s="2"/>
      <c r="O20" s="2"/>
      <c r="P20" s="2"/>
    </row>
    <row r="21" spans="1:16" ht="12.75">
      <c r="A21" s="2"/>
      <c r="B21" s="2"/>
      <c r="C21" s="2"/>
      <c r="D21" s="4">
        <f>Home!D22</f>
        <v>-3</v>
      </c>
      <c r="E21" s="4">
        <f>Home!E22</f>
        <v>5</v>
      </c>
      <c r="F21" s="4">
        <f>Home!F22</f>
        <v>0</v>
      </c>
      <c r="G21" s="2"/>
      <c r="H21" s="10">
        <f>D21*$C$5</f>
        <v>-6</v>
      </c>
      <c r="I21" s="10">
        <f>E21*$C$5</f>
        <v>10</v>
      </c>
      <c r="J21" s="10">
        <f>F21*$C$5</f>
        <v>0</v>
      </c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1"/>
      <c r="E22" s="1"/>
      <c r="F22" s="1"/>
      <c r="G22" s="2"/>
      <c r="H22" s="9"/>
      <c r="I22" s="9"/>
      <c r="J22" s="9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mergeCells count="5">
    <mergeCell ref="L20:M20"/>
    <mergeCell ref="C2:F2"/>
    <mergeCell ref="L10:M10"/>
    <mergeCell ref="L12:M12"/>
    <mergeCell ref="L14:M14"/>
  </mergeCells>
  <hyperlinks>
    <hyperlink ref="L4" location="Hoja1!A1" display="Hoja1!A1"/>
    <hyperlink ref="L6" location="Hoja2!A1" display="Hoja2!A1"/>
    <hyperlink ref="L8" location="Hoja3!A1" display="Hoja3!A1"/>
    <hyperlink ref="L10:M10" location="Hoja5!A1" display="Hoja5!A1"/>
    <hyperlink ref="L12:M12" location="Hoja6!A1" display="Hoja6!A1"/>
    <hyperlink ref="L14:M14" location="Hoja7!A1" display="Hoja7!A1"/>
    <hyperlink ref="L16" location="Hoja8!A1" display="Hoja8!A1"/>
    <hyperlink ref="L18" location="Hoja9!A1" display="Hoja9!A1"/>
    <hyperlink ref="L20:M20" location="Hoja10!A1" display="Hoja10!A1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P24"/>
  <sheetViews>
    <sheetView workbookViewId="0" topLeftCell="C1">
      <selection activeCell="N18" sqref="N18:O18"/>
    </sheetView>
  </sheetViews>
  <sheetFormatPr defaultColWidth="11.421875" defaultRowHeight="12.75"/>
  <cols>
    <col min="2" max="2" width="8.28125" style="0" customWidth="1"/>
    <col min="3" max="3" width="7.8515625" style="0" customWidth="1"/>
    <col min="4" max="4" width="6.140625" style="0" customWidth="1"/>
    <col min="5" max="5" width="5.7109375" style="0" customWidth="1"/>
    <col min="6" max="6" width="8.140625" style="0" customWidth="1"/>
    <col min="7" max="7" width="8.28125" style="0" customWidth="1"/>
    <col min="8" max="8" width="6.28125" style="0" customWidth="1"/>
    <col min="9" max="9" width="6.421875" style="0" customWidth="1"/>
    <col min="10" max="10" width="7.140625" style="0" customWidth="1"/>
    <col min="11" max="11" width="7.28125" style="0" customWidth="1"/>
    <col min="12" max="12" width="6.00390625" style="0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>
      <c r="A2" s="2"/>
      <c r="B2" s="89" t="s">
        <v>16</v>
      </c>
      <c r="C2" s="89"/>
      <c r="D2" s="89"/>
      <c r="E2" s="89"/>
      <c r="F2" s="89"/>
      <c r="G2" s="89"/>
      <c r="H2" s="2"/>
      <c r="I2" s="2"/>
      <c r="J2" s="2"/>
      <c r="K2" s="2"/>
      <c r="L2" s="2"/>
      <c r="M2" s="2"/>
      <c r="N2" s="3" t="s">
        <v>9</v>
      </c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2</v>
      </c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 t="s">
        <v>6</v>
      </c>
      <c r="O6" s="2"/>
      <c r="P6" s="2"/>
    </row>
    <row r="7" spans="1:16" ht="12.75">
      <c r="A7" s="2"/>
      <c r="B7" s="5"/>
      <c r="C7" s="5"/>
      <c r="D7" s="5"/>
      <c r="E7" s="2"/>
      <c r="F7" s="4"/>
      <c r="G7" s="4"/>
      <c r="H7" s="4"/>
      <c r="I7" s="2"/>
      <c r="J7" s="10"/>
      <c r="K7" s="10"/>
      <c r="L7" s="10"/>
      <c r="M7" s="2"/>
      <c r="N7" s="2"/>
      <c r="O7" s="2"/>
      <c r="P7" s="2"/>
    </row>
    <row r="8" spans="1:16" ht="12.75">
      <c r="A8" s="2"/>
      <c r="B8" s="6">
        <f>Home!D8</f>
        <v>5</v>
      </c>
      <c r="C8" s="6">
        <f>Home!E8</f>
        <v>-4</v>
      </c>
      <c r="D8" s="6">
        <f>Home!F8</f>
        <v>2</v>
      </c>
      <c r="E8" s="2"/>
      <c r="F8" s="4">
        <f>Home!D18</f>
        <v>1</v>
      </c>
      <c r="G8" s="4">
        <f>Home!E18</f>
        <v>3</v>
      </c>
      <c r="H8" s="4">
        <f>Home!F18</f>
        <v>7</v>
      </c>
      <c r="I8" s="2"/>
      <c r="J8" s="10">
        <f>(B8*$F$8)+(C8*$F$10)+(D8*$F$12)</f>
        <v>-1</v>
      </c>
      <c r="K8" s="19">
        <f>(B8*$G$8)+(C8*$G$10)+(D8*$G$12)</f>
        <v>21</v>
      </c>
      <c r="L8" s="10">
        <f>(B8*$H$8)+(C8*$H$10)+(D8*$H$12)</f>
        <v>11</v>
      </c>
      <c r="M8" s="2"/>
      <c r="N8" s="3" t="s">
        <v>15</v>
      </c>
      <c r="O8" s="2"/>
      <c r="P8" s="2"/>
    </row>
    <row r="9" spans="1:16" ht="12.75">
      <c r="A9" s="2"/>
      <c r="B9" s="6"/>
      <c r="C9" s="6"/>
      <c r="D9" s="6"/>
      <c r="E9" s="2"/>
      <c r="F9" s="4"/>
      <c r="G9" s="4"/>
      <c r="H9" s="4"/>
      <c r="I9" s="2"/>
      <c r="J9" s="10"/>
      <c r="K9" s="10"/>
      <c r="L9" s="10"/>
      <c r="M9" s="2"/>
      <c r="N9" s="2"/>
      <c r="O9" s="2"/>
      <c r="P9" s="2"/>
    </row>
    <row r="10" spans="1:16" ht="12.75" customHeight="1">
      <c r="A10" s="2"/>
      <c r="B10" s="6">
        <f>Home!D10</f>
        <v>2</v>
      </c>
      <c r="C10" s="6">
        <f>Home!E10</f>
        <v>-1</v>
      </c>
      <c r="D10" s="6">
        <f>Home!F10</f>
        <v>1</v>
      </c>
      <c r="E10" s="8" t="s">
        <v>13</v>
      </c>
      <c r="F10" s="4">
        <f>Home!D20</f>
        <v>0</v>
      </c>
      <c r="G10" s="4">
        <f>Home!E20</f>
        <v>1</v>
      </c>
      <c r="H10" s="4">
        <f>Home!F20</f>
        <v>6</v>
      </c>
      <c r="I10" s="8" t="s">
        <v>1</v>
      </c>
      <c r="J10" s="10">
        <f>(B10*$F$8)+(C10*$F$10)+(D10*$F$12)</f>
        <v>-1</v>
      </c>
      <c r="K10" s="10">
        <f>(B10*$G$8)+(C10*$G$10)+(D10*$G$12)</f>
        <v>10</v>
      </c>
      <c r="L10" s="10">
        <f>(B10*$H$8)+(C10*$H$10)+(D10*$H$12)</f>
        <v>8</v>
      </c>
      <c r="M10" s="2"/>
      <c r="N10" s="84" t="s">
        <v>26</v>
      </c>
      <c r="O10" s="84"/>
      <c r="P10" s="2"/>
    </row>
    <row r="11" spans="1:16" ht="12.75">
      <c r="A11" s="2"/>
      <c r="B11" s="6"/>
      <c r="C11" s="6"/>
      <c r="D11" s="6"/>
      <c r="E11" s="2"/>
      <c r="F11" s="4"/>
      <c r="G11" s="4"/>
      <c r="H11" s="4"/>
      <c r="I11" s="2"/>
      <c r="J11" s="10"/>
      <c r="K11" s="10"/>
      <c r="L11" s="10"/>
      <c r="M11" s="2"/>
      <c r="N11" s="2"/>
      <c r="O11" s="2"/>
      <c r="P11" s="2"/>
    </row>
    <row r="12" spans="1:16" ht="12.75">
      <c r="A12" s="2"/>
      <c r="B12" s="6">
        <f>Home!D12</f>
        <v>-4</v>
      </c>
      <c r="C12" s="6">
        <f>Home!E12</f>
        <v>4</v>
      </c>
      <c r="D12" s="6">
        <f>Home!F12</f>
        <v>-1</v>
      </c>
      <c r="E12" s="2"/>
      <c r="F12" s="4">
        <f>Home!D22</f>
        <v>-3</v>
      </c>
      <c r="G12" s="4">
        <f>Home!E22</f>
        <v>5</v>
      </c>
      <c r="H12" s="4">
        <f>Home!F22</f>
        <v>0</v>
      </c>
      <c r="I12" s="2"/>
      <c r="J12" s="10">
        <f>(B12*$F$8)+(C12*$F$10)+(D12*$F$12)</f>
        <v>-1</v>
      </c>
      <c r="K12" s="10">
        <f>(B12*$G$8)+(C12*$G$10)+(D12*$G$12)</f>
        <v>-13</v>
      </c>
      <c r="L12" s="10">
        <f>(B12*$H$8)+(C12*$H$10)+(D12*$H$12)</f>
        <v>-4</v>
      </c>
      <c r="M12" s="2"/>
      <c r="N12" s="84" t="s">
        <v>27</v>
      </c>
      <c r="O12" s="84"/>
      <c r="P12" s="2"/>
    </row>
    <row r="13" spans="1:16" ht="12.75">
      <c r="A13" s="2"/>
      <c r="B13" s="5"/>
      <c r="C13" s="5"/>
      <c r="D13" s="5"/>
      <c r="E13" s="2"/>
      <c r="F13" s="1"/>
      <c r="G13" s="1"/>
      <c r="H13" s="1"/>
      <c r="I13" s="2"/>
      <c r="J13" s="9"/>
      <c r="K13" s="9"/>
      <c r="L13" s="9"/>
      <c r="M13" s="2"/>
      <c r="N13" s="2"/>
      <c r="O13" s="2"/>
      <c r="P13" s="2"/>
    </row>
    <row r="14" spans="1:1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 t="s">
        <v>34</v>
      </c>
      <c r="O14" s="2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 t="s">
        <v>39</v>
      </c>
      <c r="O16" s="2"/>
      <c r="P16" s="2"/>
    </row>
    <row r="17" spans="1:1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88" t="s">
        <v>69</v>
      </c>
      <c r="O18" s="88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mergeCells count="4">
    <mergeCell ref="B2:G2"/>
    <mergeCell ref="N10:O10"/>
    <mergeCell ref="N12:O12"/>
    <mergeCell ref="N18:O18"/>
  </mergeCells>
  <hyperlinks>
    <hyperlink ref="N2" location="Hoja1!A1" display="Hoja1!A1"/>
    <hyperlink ref="N4" location="Hoja2!A1" display="Hoja2!A1"/>
    <hyperlink ref="N6" location="Hoja3!A1" display="Hoja3!A1"/>
    <hyperlink ref="N8" location="Hoja4!A1" display="Hoja4!A1"/>
    <hyperlink ref="N10:O10" location="Hoja6!A1" display="Hoja6!A1"/>
    <hyperlink ref="N12:O12" location="Hoja7!A1" display="Hoja7!A1"/>
    <hyperlink ref="N14" location="Hoja8!A1" display="Hoja8!A1"/>
    <hyperlink ref="N16" location="Hoja9!A1" display="Hoja9!A1"/>
    <hyperlink ref="N18:O18" location="Hoja10!A1" display="Hoja10!A1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V50"/>
  <sheetViews>
    <sheetView workbookViewId="0" topLeftCell="A13">
      <selection activeCell="W13" sqref="W13"/>
    </sheetView>
  </sheetViews>
  <sheetFormatPr defaultColWidth="11.421875" defaultRowHeight="12.75"/>
  <cols>
    <col min="1" max="1" width="9.57421875" style="0" customWidth="1"/>
    <col min="2" max="2" width="7.140625" style="0" customWidth="1"/>
    <col min="3" max="3" width="7.421875" style="0" customWidth="1"/>
    <col min="4" max="4" width="6.140625" style="0" customWidth="1"/>
    <col min="5" max="5" width="7.00390625" style="0" customWidth="1"/>
    <col min="6" max="6" width="7.140625" style="0" customWidth="1"/>
    <col min="7" max="7" width="6.57421875" style="0" customWidth="1"/>
    <col min="8" max="8" width="8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8515625" style="0" customWidth="1"/>
  </cols>
  <sheetData>
    <row r="1" spans="1:22" ht="18" customHeight="1">
      <c r="A1" s="2"/>
      <c r="B1" s="89" t="s">
        <v>18</v>
      </c>
      <c r="C1" s="89"/>
      <c r="D1" s="89"/>
      <c r="E1" s="89"/>
      <c r="F1" s="8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2"/>
      <c r="B2" s="89"/>
      <c r="C2" s="89"/>
      <c r="D2" s="89"/>
      <c r="E2" s="89"/>
      <c r="F2" s="8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 t="s">
        <v>9</v>
      </c>
      <c r="O5" s="2"/>
      <c r="P5" s="2"/>
      <c r="Q5" s="2"/>
      <c r="R5" s="2"/>
      <c r="S5" s="2"/>
      <c r="T5" s="2"/>
      <c r="U5" s="2"/>
      <c r="V5" s="2"/>
    </row>
    <row r="6" spans="1:2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5"/>
      <c r="C7" s="5"/>
      <c r="D7" s="5"/>
      <c r="E7" s="2"/>
      <c r="F7" s="17"/>
      <c r="G7" s="17"/>
      <c r="H7" s="17"/>
      <c r="I7" s="2"/>
      <c r="J7" s="10"/>
      <c r="K7" s="10"/>
      <c r="L7" s="10"/>
      <c r="M7" s="2"/>
      <c r="N7" s="3" t="s">
        <v>2</v>
      </c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6">
        <f>Home!D8</f>
        <v>5</v>
      </c>
      <c r="C8" s="6">
        <f>Home!E8</f>
        <v>-4</v>
      </c>
      <c r="D8" s="6">
        <f>Home!F8</f>
        <v>2</v>
      </c>
      <c r="E8" s="2"/>
      <c r="F8" s="18">
        <f>B8</f>
        <v>5</v>
      </c>
      <c r="G8" s="18">
        <f>C8</f>
        <v>-4</v>
      </c>
      <c r="H8" s="18">
        <f>D8</f>
        <v>2</v>
      </c>
      <c r="I8" s="2"/>
      <c r="J8" s="10">
        <f>F8</f>
        <v>5</v>
      </c>
      <c r="K8" s="10">
        <f>G8</f>
        <v>-4</v>
      </c>
      <c r="L8" s="10">
        <f>H8</f>
        <v>2</v>
      </c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2"/>
      <c r="B9" s="6"/>
      <c r="C9" s="6"/>
      <c r="D9" s="6"/>
      <c r="E9" s="2"/>
      <c r="F9" s="18"/>
      <c r="G9" s="18"/>
      <c r="H9" s="18"/>
      <c r="I9" s="2"/>
      <c r="J9" s="10"/>
      <c r="K9" s="10"/>
      <c r="L9" s="10"/>
      <c r="M9" s="2"/>
      <c r="N9" s="3" t="s">
        <v>6</v>
      </c>
      <c r="O9" s="2"/>
      <c r="P9" s="2"/>
      <c r="Q9" s="2"/>
      <c r="R9" s="2"/>
      <c r="S9" s="2"/>
      <c r="T9" s="2"/>
      <c r="U9" s="2"/>
      <c r="V9" s="2"/>
    </row>
    <row r="10" spans="1:22" ht="20.25">
      <c r="A10" s="11" t="s">
        <v>20</v>
      </c>
      <c r="B10" s="6">
        <f>Home!D10</f>
        <v>2</v>
      </c>
      <c r="C10" s="6">
        <f>Home!E10</f>
        <v>-1</v>
      </c>
      <c r="D10" s="6">
        <f>Home!F10</f>
        <v>1</v>
      </c>
      <c r="E10" s="16" t="s">
        <v>19</v>
      </c>
      <c r="F10" s="18">
        <f>(B10*B8)-(B8*B10)</f>
        <v>0</v>
      </c>
      <c r="G10" s="18">
        <f>(C10*B8)-(C8*B10)</f>
        <v>3</v>
      </c>
      <c r="H10" s="18">
        <f>(D10*$B$8)-(D8*$B$10)</f>
        <v>1</v>
      </c>
      <c r="I10" s="16" t="s">
        <v>19</v>
      </c>
      <c r="J10" s="10">
        <f>F10</f>
        <v>0</v>
      </c>
      <c r="K10" s="10">
        <f>G10</f>
        <v>3</v>
      </c>
      <c r="L10" s="10">
        <f>H10</f>
        <v>1</v>
      </c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2"/>
      <c r="B11" s="6"/>
      <c r="C11" s="6"/>
      <c r="D11" s="6"/>
      <c r="E11" s="2"/>
      <c r="F11" s="18"/>
      <c r="G11" s="18"/>
      <c r="H11" s="18"/>
      <c r="I11" s="2"/>
      <c r="J11" s="10"/>
      <c r="K11" s="10"/>
      <c r="L11" s="10"/>
      <c r="M11" s="2"/>
      <c r="N11" s="3" t="s">
        <v>24</v>
      </c>
      <c r="O11" s="2"/>
      <c r="P11" s="2"/>
      <c r="Q11" s="2"/>
      <c r="R11" s="2"/>
      <c r="S11" s="2"/>
      <c r="T11" s="2"/>
      <c r="U11" s="2"/>
      <c r="V11" s="2"/>
    </row>
    <row r="12" spans="1:22" ht="12.75">
      <c r="A12" s="2"/>
      <c r="B12" s="6">
        <f>Home!D12</f>
        <v>-4</v>
      </c>
      <c r="C12" s="6">
        <f>Home!E12</f>
        <v>4</v>
      </c>
      <c r="D12" s="6">
        <f>Home!F12</f>
        <v>-1</v>
      </c>
      <c r="E12" s="2"/>
      <c r="F12" s="18">
        <f>(B12*$B$8)-(B8*$B$12)</f>
        <v>0</v>
      </c>
      <c r="G12" s="18">
        <f>(C12*$B$8)-(C8*$B$12)</f>
        <v>4</v>
      </c>
      <c r="H12" s="18">
        <f>(D12*$B$8)-(D8*$B$12)</f>
        <v>3</v>
      </c>
      <c r="I12" s="2"/>
      <c r="J12" s="10">
        <f>F12</f>
        <v>0</v>
      </c>
      <c r="K12" s="10">
        <f>(G12*$G$10)-(G10*$G$12)</f>
        <v>0</v>
      </c>
      <c r="L12" s="10">
        <f>(H12*$G$10)-(H10*$G$12)</f>
        <v>5</v>
      </c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2"/>
      <c r="B13" s="5"/>
      <c r="C13" s="5"/>
      <c r="D13" s="5"/>
      <c r="E13" s="2"/>
      <c r="F13" s="17"/>
      <c r="G13" s="17"/>
      <c r="H13" s="17"/>
      <c r="I13" s="2"/>
      <c r="J13" s="9"/>
      <c r="K13" s="9"/>
      <c r="L13" s="9"/>
      <c r="M13" s="2"/>
      <c r="N13" s="84" t="s">
        <v>17</v>
      </c>
      <c r="O13" s="84"/>
      <c r="P13" s="2"/>
      <c r="Q13" s="2"/>
      <c r="R13" s="2"/>
      <c r="S13" s="2"/>
      <c r="T13" s="2"/>
      <c r="U13" s="2"/>
      <c r="V13" s="2"/>
    </row>
    <row r="14" spans="1:2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>
      <c r="A15" s="2"/>
      <c r="B15" s="2"/>
      <c r="C15" s="2"/>
      <c r="D15" s="2"/>
      <c r="E15" s="2"/>
      <c r="F15" s="2"/>
      <c r="G15" s="2"/>
      <c r="H15" s="2"/>
      <c r="I15" s="86" t="s">
        <v>21</v>
      </c>
      <c r="J15" s="86"/>
      <c r="K15" s="39">
        <f>IF(L12=0,2,IF(L12&lt;0,3,IF(L12&gt;0,3,IF((J10:L10,J12:L12)=0,1,))))</f>
        <v>3</v>
      </c>
      <c r="L15" s="2"/>
      <c r="M15" s="2"/>
      <c r="N15" s="84" t="s">
        <v>27</v>
      </c>
      <c r="O15" s="84"/>
      <c r="P15" s="2"/>
      <c r="Q15" s="2"/>
      <c r="R15" s="2"/>
      <c r="S15" s="2"/>
      <c r="T15" s="2"/>
      <c r="U15" s="2"/>
      <c r="V15" s="2"/>
    </row>
    <row r="16" spans="1:2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 t="s">
        <v>34</v>
      </c>
      <c r="O17" s="2"/>
      <c r="P17" s="2"/>
      <c r="Q17" s="2"/>
      <c r="R17" s="2"/>
      <c r="S17" s="2"/>
      <c r="T17" s="2"/>
      <c r="U17" s="2"/>
      <c r="V17" s="2"/>
    </row>
    <row r="18" spans="1:2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 t="s">
        <v>39</v>
      </c>
      <c r="O19" s="2"/>
      <c r="P19" s="2"/>
      <c r="Q19" s="2"/>
      <c r="R19" s="2"/>
      <c r="S19" s="2"/>
      <c r="T19" s="2"/>
      <c r="U19" s="2"/>
      <c r="V19" s="2"/>
    </row>
    <row r="20" spans="1:22" ht="12.75">
      <c r="A20" s="2"/>
      <c r="B20" s="1"/>
      <c r="C20" s="1"/>
      <c r="D20" s="1"/>
      <c r="E20" s="2"/>
      <c r="F20" s="17"/>
      <c r="G20" s="17"/>
      <c r="H20" s="17"/>
      <c r="I20" s="2"/>
      <c r="J20" s="10"/>
      <c r="K20" s="10"/>
      <c r="L20" s="10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>
      <c r="A21" s="2"/>
      <c r="B21" s="4">
        <f>Home!D18</f>
        <v>1</v>
      </c>
      <c r="C21" s="4">
        <f>Home!E18</f>
        <v>3</v>
      </c>
      <c r="D21" s="4">
        <f>Home!F18</f>
        <v>7</v>
      </c>
      <c r="E21" s="2"/>
      <c r="F21" s="18">
        <f>B21</f>
        <v>1</v>
      </c>
      <c r="G21" s="18">
        <f>C21</f>
        <v>3</v>
      </c>
      <c r="H21" s="18">
        <f>D21</f>
        <v>7</v>
      </c>
      <c r="I21" s="2"/>
      <c r="J21" s="10">
        <f>F21</f>
        <v>1</v>
      </c>
      <c r="K21" s="10">
        <f>G21</f>
        <v>3</v>
      </c>
      <c r="L21" s="10">
        <f>H21</f>
        <v>7</v>
      </c>
      <c r="M21" s="2"/>
      <c r="N21" s="84" t="s">
        <v>69</v>
      </c>
      <c r="O21" s="84"/>
      <c r="P21" s="2"/>
      <c r="Q21" s="2"/>
      <c r="R21" s="2"/>
      <c r="S21" s="2"/>
      <c r="T21" s="2"/>
      <c r="U21" s="2"/>
      <c r="V21" s="2"/>
    </row>
    <row r="22" spans="1:22" ht="12.75">
      <c r="A22" s="2"/>
      <c r="B22" s="4"/>
      <c r="C22" s="4"/>
      <c r="D22" s="4"/>
      <c r="E22" s="2"/>
      <c r="F22" s="18"/>
      <c r="G22" s="18"/>
      <c r="H22" s="18"/>
      <c r="I22" s="2"/>
      <c r="J22" s="10"/>
      <c r="K22" s="10"/>
      <c r="L22" s="10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20.25">
      <c r="A23" s="11" t="s">
        <v>22</v>
      </c>
      <c r="B23" s="4">
        <f>Home!D20</f>
        <v>0</v>
      </c>
      <c r="C23" s="4">
        <f>Home!E20</f>
        <v>1</v>
      </c>
      <c r="D23" s="4">
        <f>Home!F20</f>
        <v>6</v>
      </c>
      <c r="E23" s="16" t="s">
        <v>19</v>
      </c>
      <c r="F23" s="18">
        <f>(B23*$B$21)-(B21*$B$23)</f>
        <v>0</v>
      </c>
      <c r="G23" s="18">
        <f>(C23*$B$21)-(C21*$B$23)</f>
        <v>1</v>
      </c>
      <c r="H23" s="18">
        <f>(D23*$B$21)-(D21*$B$23)</f>
        <v>6</v>
      </c>
      <c r="I23" s="16" t="s">
        <v>19</v>
      </c>
      <c r="J23" s="10">
        <f>F23</f>
        <v>0</v>
      </c>
      <c r="K23" s="10">
        <f>G23</f>
        <v>1</v>
      </c>
      <c r="L23" s="10">
        <f>H23</f>
        <v>6</v>
      </c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2"/>
      <c r="B24" s="4"/>
      <c r="C24" s="4"/>
      <c r="D24" s="4"/>
      <c r="E24" s="2"/>
      <c r="F24" s="18"/>
      <c r="G24" s="18"/>
      <c r="H24" s="18"/>
      <c r="I24" s="2"/>
      <c r="J24" s="10"/>
      <c r="K24" s="10"/>
      <c r="L24" s="10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2"/>
      <c r="B25" s="4">
        <f>Home!D22</f>
        <v>-3</v>
      </c>
      <c r="C25" s="4">
        <f>Home!E22</f>
        <v>5</v>
      </c>
      <c r="D25" s="4">
        <f>Home!F22</f>
        <v>0</v>
      </c>
      <c r="E25" s="2"/>
      <c r="F25" s="18">
        <f>(B25*$B$21)-(B21*$B$25)</f>
        <v>0</v>
      </c>
      <c r="G25" s="18">
        <f>(C25*$B$21)-(C21*$B$25)</f>
        <v>14</v>
      </c>
      <c r="H25" s="18">
        <f>(D25*$B$21)-(D21*$B$25)</f>
        <v>21</v>
      </c>
      <c r="I25" s="2"/>
      <c r="J25" s="10">
        <f>F25</f>
        <v>0</v>
      </c>
      <c r="K25" s="10">
        <f>(G25*$G$23)-(G23*$G$25)</f>
        <v>0</v>
      </c>
      <c r="L25" s="10">
        <f>(H25*$G$23)-(H23*$G$25)</f>
        <v>-63</v>
      </c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2"/>
      <c r="B26" s="1"/>
      <c r="C26" s="1"/>
      <c r="D26" s="1"/>
      <c r="E26" s="2"/>
      <c r="F26" s="17"/>
      <c r="G26" s="17"/>
      <c r="H26" s="17"/>
      <c r="I26" s="2"/>
      <c r="J26" s="9"/>
      <c r="K26" s="9"/>
      <c r="L26" s="9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>
      <c r="A29" s="2"/>
      <c r="B29" s="2"/>
      <c r="C29" s="2"/>
      <c r="D29" s="2"/>
      <c r="E29" s="2"/>
      <c r="F29" s="2"/>
      <c r="G29" s="2"/>
      <c r="H29" s="2"/>
      <c r="I29" s="86" t="s">
        <v>23</v>
      </c>
      <c r="J29" s="86"/>
      <c r="K29" s="39">
        <f>IF(L25=0,2,IF(L25&gt;0,3,IF(L25&lt;0,3,IF((J10:J12)=0,1))))</f>
        <v>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</sheetData>
  <mergeCells count="6">
    <mergeCell ref="B1:F2"/>
    <mergeCell ref="I15:J15"/>
    <mergeCell ref="I29:J29"/>
    <mergeCell ref="N13:O13"/>
    <mergeCell ref="N15:O15"/>
    <mergeCell ref="N21:O21"/>
  </mergeCells>
  <hyperlinks>
    <hyperlink ref="N5" location="Hoja1!A1" display="Hoja1!A1"/>
    <hyperlink ref="N7" location="Hoja2!A1" display="Hoja2!A1"/>
    <hyperlink ref="N9" location="Hoja3!A1" display="Hoja3!A1"/>
    <hyperlink ref="N11" location="Hoja4!A1" display="Hoja4!A1"/>
    <hyperlink ref="N13:O13" location="Hoja5!A1" display="Hoja5!A1"/>
    <hyperlink ref="N15:O15" location="Hoja7!A1" display="Hoja7!A1"/>
    <hyperlink ref="N17" location="Hoja8!A1" display="Hoja8!A1"/>
    <hyperlink ref="N19" location="Hoja9!A1" display="Hoja9!A1"/>
    <hyperlink ref="N21:O21" location="Hoja10!A1" display="Hoja10!A1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P30"/>
  <sheetViews>
    <sheetView workbookViewId="0" topLeftCell="C1">
      <selection activeCell="J22" sqref="J22:K22"/>
    </sheetView>
  </sheetViews>
  <sheetFormatPr defaultColWidth="11.421875" defaultRowHeight="12.75"/>
  <cols>
    <col min="1" max="1" width="9.8515625" style="0" customWidth="1"/>
    <col min="2" max="2" width="6.57421875" style="0" customWidth="1"/>
    <col min="3" max="3" width="7.8515625" style="0" customWidth="1"/>
    <col min="4" max="4" width="7.57421875" style="0" customWidth="1"/>
    <col min="5" max="5" width="7.421875" style="0" customWidth="1"/>
    <col min="6" max="6" width="10.28125" style="0" customWidth="1"/>
  </cols>
  <sheetData>
    <row r="1" spans="1:16" ht="18">
      <c r="A1" s="2"/>
      <c r="B1" s="89"/>
      <c r="C1" s="89"/>
      <c r="D1" s="89"/>
      <c r="E1" s="89"/>
      <c r="F1" s="89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>
      <c r="A2" s="2"/>
      <c r="B2" s="89" t="s">
        <v>28</v>
      </c>
      <c r="C2" s="89"/>
      <c r="D2" s="89"/>
      <c r="E2" s="89"/>
      <c r="F2" s="89"/>
      <c r="G2" s="89"/>
      <c r="H2" s="89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3" t="s">
        <v>9</v>
      </c>
      <c r="K6" s="2"/>
      <c r="L6" s="2"/>
      <c r="M6" s="2"/>
      <c r="N6" s="2"/>
      <c r="O6" s="2"/>
      <c r="P6" s="2"/>
    </row>
    <row r="7" spans="1:16" ht="12.75">
      <c r="A7" s="2"/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"/>
      <c r="B8" s="6">
        <f>Home!D8</f>
        <v>5</v>
      </c>
      <c r="C8" s="6">
        <f>Home!E8</f>
        <v>-4</v>
      </c>
      <c r="D8" s="6">
        <f>Home!F8</f>
        <v>2</v>
      </c>
      <c r="E8" s="2"/>
      <c r="F8" s="2"/>
      <c r="G8" s="2"/>
      <c r="H8" s="2"/>
      <c r="I8" s="2"/>
      <c r="J8" s="3" t="s">
        <v>2</v>
      </c>
      <c r="K8" s="2"/>
      <c r="L8" s="2"/>
      <c r="M8" s="2"/>
      <c r="N8" s="2"/>
      <c r="O8" s="2"/>
      <c r="P8" s="2"/>
    </row>
    <row r="9" spans="1:16" ht="12.75">
      <c r="A9" s="2"/>
      <c r="B9" s="6"/>
      <c r="C9" s="6"/>
      <c r="D9" s="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>
      <c r="A10" s="11" t="s">
        <v>29</v>
      </c>
      <c r="B10" s="6">
        <f>Home!D10</f>
        <v>2</v>
      </c>
      <c r="C10" s="6">
        <f>Home!E10</f>
        <v>-1</v>
      </c>
      <c r="D10" s="6">
        <f>Home!F10</f>
        <v>1</v>
      </c>
      <c r="E10" s="8" t="s">
        <v>1</v>
      </c>
      <c r="F10" s="21">
        <f>((B8*C10*D12)+(B10*C12*D8)+(C8*D10*B12))-((B12*C10*D8)+(B8*C12*D10)+(B10*C8*D12))</f>
        <v>1</v>
      </c>
      <c r="G10" s="2"/>
      <c r="H10" s="2"/>
      <c r="I10" s="2"/>
      <c r="J10" s="3" t="s">
        <v>6</v>
      </c>
      <c r="K10" s="2"/>
      <c r="L10" s="2"/>
      <c r="M10" s="2"/>
      <c r="N10" s="2"/>
      <c r="O10" s="2"/>
      <c r="P10" s="2"/>
    </row>
    <row r="11" spans="1:16" ht="12.75">
      <c r="A11" s="2"/>
      <c r="B11" s="6"/>
      <c r="C11" s="6"/>
      <c r="D11" s="6"/>
      <c r="E11" s="2"/>
      <c r="F11" s="2"/>
      <c r="G11" s="2"/>
      <c r="H11" s="20"/>
      <c r="I11" s="2"/>
      <c r="J11" s="2"/>
      <c r="K11" s="2"/>
      <c r="L11" s="2"/>
      <c r="M11" s="2"/>
      <c r="N11" s="2"/>
      <c r="O11" s="2"/>
      <c r="P11" s="2"/>
    </row>
    <row r="12" spans="1:16" ht="12.75">
      <c r="A12" s="2"/>
      <c r="B12" s="6">
        <f>Home!D12</f>
        <v>-4</v>
      </c>
      <c r="C12" s="6">
        <f>Home!E12</f>
        <v>4</v>
      </c>
      <c r="D12" s="6">
        <f>Home!F12</f>
        <v>-1</v>
      </c>
      <c r="E12" s="2"/>
      <c r="F12" s="2"/>
      <c r="G12" s="2"/>
      <c r="H12" s="2"/>
      <c r="I12" s="2"/>
      <c r="J12" s="3" t="s">
        <v>24</v>
      </c>
      <c r="K12" s="2"/>
      <c r="L12" s="2"/>
      <c r="M12" s="2"/>
      <c r="N12" s="2"/>
      <c r="O12" s="2"/>
      <c r="P12" s="2"/>
    </row>
    <row r="13" spans="1:16" ht="12.75">
      <c r="A13" s="2"/>
      <c r="B13" s="5"/>
      <c r="C13" s="5"/>
      <c r="D13" s="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2"/>
      <c r="B14" s="2"/>
      <c r="C14" s="2"/>
      <c r="D14" s="2"/>
      <c r="E14" s="2"/>
      <c r="F14" s="2"/>
      <c r="G14" s="2"/>
      <c r="H14" s="2"/>
      <c r="I14" s="2"/>
      <c r="J14" s="84" t="s">
        <v>17</v>
      </c>
      <c r="K14" s="84"/>
      <c r="L14" s="2"/>
      <c r="M14" s="2"/>
      <c r="N14" s="2"/>
      <c r="O14" s="2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3" t="s">
        <v>26</v>
      </c>
      <c r="K16" s="2"/>
      <c r="L16" s="2"/>
      <c r="M16" s="2"/>
      <c r="N16" s="2"/>
      <c r="O16" s="2"/>
      <c r="P16" s="2"/>
    </row>
    <row r="17" spans="1:16" ht="12.75">
      <c r="A17" s="2"/>
      <c r="B17" s="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4">
        <f>Home!D18</f>
        <v>1</v>
      </c>
      <c r="C18" s="4">
        <f>Home!E18</f>
        <v>3</v>
      </c>
      <c r="D18" s="4">
        <f>Home!F18</f>
        <v>7</v>
      </c>
      <c r="E18" s="2"/>
      <c r="F18" s="2"/>
      <c r="G18" s="2"/>
      <c r="H18" s="2"/>
      <c r="I18" s="2"/>
      <c r="J18" s="3" t="s">
        <v>34</v>
      </c>
      <c r="K18" s="2"/>
      <c r="L18" s="2"/>
      <c r="M18" s="2"/>
      <c r="N18" s="2"/>
      <c r="O18" s="2"/>
      <c r="P18" s="2"/>
    </row>
    <row r="19" spans="1:16" ht="12.75">
      <c r="A19" s="2"/>
      <c r="B19" s="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>
      <c r="A20" s="11" t="s">
        <v>30</v>
      </c>
      <c r="B20" s="4">
        <f>Home!D20</f>
        <v>0</v>
      </c>
      <c r="C20" s="4">
        <f>Home!E20</f>
        <v>1</v>
      </c>
      <c r="D20" s="4">
        <f>Home!F20</f>
        <v>6</v>
      </c>
      <c r="E20" s="8" t="s">
        <v>1</v>
      </c>
      <c r="F20" s="22">
        <f>((B18*C20*D22)+(B20*C22*D18)+(B22*C18*D20))-((B22*C20*D18)+(B18*C22*D20)+(B20*C18*D22))</f>
        <v>-63</v>
      </c>
      <c r="G20" s="2"/>
      <c r="H20" s="2"/>
      <c r="I20" s="2"/>
      <c r="J20" s="3" t="s">
        <v>39</v>
      </c>
      <c r="K20" s="2"/>
      <c r="L20" s="2"/>
      <c r="M20" s="2"/>
      <c r="N20" s="2"/>
      <c r="O20" s="2"/>
      <c r="P20" s="2"/>
    </row>
    <row r="21" spans="1:16" ht="12.75">
      <c r="A21" s="2"/>
      <c r="B21" s="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4">
        <f>Home!D22</f>
        <v>-3</v>
      </c>
      <c r="C22" s="4">
        <f>Home!E22</f>
        <v>5</v>
      </c>
      <c r="D22" s="4">
        <f>Home!F22</f>
        <v>0</v>
      </c>
      <c r="E22" s="2"/>
      <c r="F22" s="2"/>
      <c r="G22" s="2"/>
      <c r="H22" s="2"/>
      <c r="I22" s="2"/>
      <c r="J22" s="88" t="s">
        <v>69</v>
      </c>
      <c r="K22" s="88"/>
      <c r="L22" s="2"/>
      <c r="M22" s="2"/>
      <c r="N22" s="2"/>
      <c r="O22" s="2"/>
      <c r="P22" s="2"/>
    </row>
    <row r="23" spans="1:16" ht="12.75">
      <c r="A23" s="2"/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mergeCells count="4">
    <mergeCell ref="B1:F1"/>
    <mergeCell ref="B2:H2"/>
    <mergeCell ref="J14:K14"/>
    <mergeCell ref="J22:K22"/>
  </mergeCells>
  <hyperlinks>
    <hyperlink ref="J6" location="Hoja1!A1" display="Hoja1!A1"/>
    <hyperlink ref="J8" location="Hoja2!A1" display="Hoja2!A1"/>
    <hyperlink ref="J10" location="Hoja3!A1" display="Hoja3!A1"/>
    <hyperlink ref="J12" location="Hoja4!A1" display="Hoja4!A1"/>
    <hyperlink ref="J14:K14" location="Hoja5!A1" display="Hoja5!A1"/>
    <hyperlink ref="J16" location="Hoja6!A1" display="Hoja6!A1"/>
    <hyperlink ref="J18" location="Hoja8!A1" display="Hoja8!A1"/>
    <hyperlink ref="J20" location="Hoja9!A1" display="Hoja9!A1"/>
    <hyperlink ref="J22:K22" location="Hoja10!A1" display="Hoja10!A1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P35"/>
  <sheetViews>
    <sheetView workbookViewId="0" topLeftCell="A1">
      <selection activeCell="A1" sqref="A1"/>
    </sheetView>
  </sheetViews>
  <sheetFormatPr defaultColWidth="11.421875" defaultRowHeight="12.75"/>
  <cols>
    <col min="2" max="2" width="8.57421875" style="0" customWidth="1"/>
    <col min="3" max="3" width="9.00390625" style="0" customWidth="1"/>
    <col min="4" max="4" width="6.8515625" style="0" customWidth="1"/>
    <col min="5" max="5" width="6.421875" style="0" customWidth="1"/>
    <col min="6" max="6" width="7.140625" style="0" customWidth="1"/>
    <col min="7" max="8" width="7.7109375" style="0" customWidth="1"/>
    <col min="9" max="9" width="7.140625" style="0" customWidth="1"/>
    <col min="10" max="10" width="7.421875" style="0" customWidth="1"/>
    <col min="11" max="11" width="6.8515625" style="0" customWidth="1"/>
    <col min="12" max="12" width="7.00390625" style="0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>
      <c r="A2" s="2"/>
      <c r="B2" s="89" t="s">
        <v>31</v>
      </c>
      <c r="C2" s="89"/>
      <c r="D2" s="89"/>
      <c r="E2" s="89"/>
      <c r="F2" s="89"/>
      <c r="G2" s="89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9</v>
      </c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 t="s">
        <v>2</v>
      </c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5"/>
      <c r="C7" s="5"/>
      <c r="D7" s="5"/>
      <c r="E7" s="2"/>
      <c r="F7" s="18"/>
      <c r="G7" s="18"/>
      <c r="H7" s="18"/>
      <c r="I7" s="2"/>
      <c r="J7" s="10"/>
      <c r="K7" s="10"/>
      <c r="L7" s="10"/>
      <c r="M7" s="2"/>
      <c r="N7" s="3" t="s">
        <v>6</v>
      </c>
      <c r="O7" s="2"/>
      <c r="P7" s="2"/>
    </row>
    <row r="8" spans="1:16" ht="12.75">
      <c r="A8" s="2"/>
      <c r="B8" s="6">
        <f>Home!D8</f>
        <v>5</v>
      </c>
      <c r="C8" s="6">
        <f>Home!E8</f>
        <v>-4</v>
      </c>
      <c r="D8" s="6">
        <f>Home!F8</f>
        <v>2</v>
      </c>
      <c r="E8" s="2"/>
      <c r="F8" s="18">
        <f>(C10*D12)-(C12*D10)</f>
        <v>-3</v>
      </c>
      <c r="G8" s="18">
        <f>(B10*D12)-(B12*D10)</f>
        <v>2</v>
      </c>
      <c r="H8" s="18">
        <f>(B10*C12)-(B12*C10)</f>
        <v>4</v>
      </c>
      <c r="I8" s="2"/>
      <c r="J8" s="10">
        <f>((F8)*(1))</f>
        <v>-3</v>
      </c>
      <c r="K8" s="10">
        <f>((G8)*(-1))</f>
        <v>-2</v>
      </c>
      <c r="L8" s="10">
        <f>((H8)*(1))</f>
        <v>4</v>
      </c>
      <c r="M8" s="2"/>
      <c r="N8" s="2"/>
      <c r="O8" s="2"/>
      <c r="P8" s="2"/>
    </row>
    <row r="9" spans="1:16" ht="12.75">
      <c r="A9" s="2"/>
      <c r="B9" s="6"/>
      <c r="C9" s="6"/>
      <c r="D9" s="6"/>
      <c r="E9" s="2"/>
      <c r="F9" s="18"/>
      <c r="G9" s="18"/>
      <c r="H9" s="18"/>
      <c r="I9" s="2"/>
      <c r="J9" s="10"/>
      <c r="K9" s="10"/>
      <c r="L9" s="10"/>
      <c r="M9" s="2"/>
      <c r="N9" s="3" t="s">
        <v>24</v>
      </c>
      <c r="O9" s="2"/>
      <c r="P9" s="2"/>
    </row>
    <row r="10" spans="1:16" ht="18">
      <c r="A10" s="11" t="s">
        <v>32</v>
      </c>
      <c r="B10" s="6">
        <f>Home!D10</f>
        <v>2</v>
      </c>
      <c r="C10" s="6">
        <f>Home!E10</f>
        <v>-1</v>
      </c>
      <c r="D10" s="6">
        <f>Home!F10</f>
        <v>1</v>
      </c>
      <c r="E10" s="8" t="s">
        <v>1</v>
      </c>
      <c r="F10" s="18">
        <f>(C8*D12)-(C12*D8)</f>
        <v>-4</v>
      </c>
      <c r="G10" s="18">
        <f>(B8*D12)-(B12*D8)</f>
        <v>3</v>
      </c>
      <c r="H10" s="18">
        <f>(B8*C12)-(B12*C8)</f>
        <v>4</v>
      </c>
      <c r="I10" s="8" t="s">
        <v>1</v>
      </c>
      <c r="J10" s="10">
        <f>((F10)*(-1))</f>
        <v>4</v>
      </c>
      <c r="K10" s="10">
        <f>((G10)*(1))</f>
        <v>3</v>
      </c>
      <c r="L10" s="10">
        <f>((H10)*(-1))</f>
        <v>-4</v>
      </c>
      <c r="M10" s="2"/>
      <c r="N10" s="2"/>
      <c r="O10" s="2"/>
      <c r="P10" s="2"/>
    </row>
    <row r="11" spans="1:16" ht="12.75">
      <c r="A11" s="2"/>
      <c r="B11" s="6"/>
      <c r="C11" s="6"/>
      <c r="D11" s="6"/>
      <c r="E11" s="2"/>
      <c r="F11" s="18"/>
      <c r="G11" s="18"/>
      <c r="H11" s="18"/>
      <c r="I11" s="2"/>
      <c r="J11" s="10"/>
      <c r="K11" s="10"/>
      <c r="L11" s="10"/>
      <c r="M11" s="2"/>
      <c r="N11" s="84" t="s">
        <v>17</v>
      </c>
      <c r="O11" s="84"/>
      <c r="P11" s="2"/>
    </row>
    <row r="12" spans="1:16" ht="12.75">
      <c r="A12" s="2"/>
      <c r="B12" s="6">
        <f>Home!D12</f>
        <v>-4</v>
      </c>
      <c r="C12" s="6">
        <f>Home!E12</f>
        <v>4</v>
      </c>
      <c r="D12" s="6">
        <f>Home!F12</f>
        <v>-1</v>
      </c>
      <c r="E12" s="2"/>
      <c r="F12" s="18">
        <f>(C8*D10)-(C10*D8)</f>
        <v>-2</v>
      </c>
      <c r="G12" s="18">
        <f>(B8*D10)-(B10*D8)</f>
        <v>1</v>
      </c>
      <c r="H12" s="18">
        <f>(B8*C10)-(B10*C8)</f>
        <v>3</v>
      </c>
      <c r="I12" s="2"/>
      <c r="J12" s="10">
        <f>((F12)*(1))</f>
        <v>-2</v>
      </c>
      <c r="K12" s="10">
        <f>((G12)*(-1))</f>
        <v>-1</v>
      </c>
      <c r="L12" s="10">
        <f>((H12)*(1))</f>
        <v>3</v>
      </c>
      <c r="M12" s="2"/>
      <c r="N12" s="2"/>
      <c r="O12" s="2"/>
      <c r="P12" s="2"/>
    </row>
    <row r="13" spans="1:16" ht="12.75">
      <c r="A13" s="2"/>
      <c r="B13" s="5"/>
      <c r="C13" s="5"/>
      <c r="D13" s="5"/>
      <c r="E13" s="2"/>
      <c r="F13" s="17"/>
      <c r="G13" s="17"/>
      <c r="H13" s="17"/>
      <c r="I13" s="2"/>
      <c r="J13" s="9"/>
      <c r="K13" s="9"/>
      <c r="L13" s="9"/>
      <c r="M13" s="2"/>
      <c r="N13" s="3" t="s">
        <v>26</v>
      </c>
      <c r="O13" s="2"/>
      <c r="P13" s="2"/>
    </row>
    <row r="14" spans="1:1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84" t="s">
        <v>27</v>
      </c>
      <c r="O15" s="84"/>
      <c r="P15" s="2"/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2"/>
      <c r="B17" s="1"/>
      <c r="C17" s="1"/>
      <c r="D17" s="1"/>
      <c r="E17" s="2"/>
      <c r="F17" s="18"/>
      <c r="G17" s="18"/>
      <c r="H17" s="18"/>
      <c r="I17" s="2"/>
      <c r="J17" s="10"/>
      <c r="K17" s="10"/>
      <c r="L17" s="10"/>
      <c r="M17" s="2"/>
      <c r="N17" s="3" t="s">
        <v>39</v>
      </c>
      <c r="O17" s="2"/>
      <c r="P17" s="2"/>
    </row>
    <row r="18" spans="1:16" ht="12.75">
      <c r="A18" s="2"/>
      <c r="B18" s="4">
        <f>Home!D18</f>
        <v>1</v>
      </c>
      <c r="C18" s="4">
        <f>Home!E18</f>
        <v>3</v>
      </c>
      <c r="D18" s="4">
        <f>Home!F18</f>
        <v>7</v>
      </c>
      <c r="E18" s="2"/>
      <c r="F18" s="18">
        <f>(C20*D22)-(C22*D20)</f>
        <v>-30</v>
      </c>
      <c r="G18" s="18">
        <f>(B20*D22)-(B22*D20)</f>
        <v>18</v>
      </c>
      <c r="H18" s="18">
        <f>(B20*C22)-(B22*C20)</f>
        <v>3</v>
      </c>
      <c r="I18" s="2"/>
      <c r="J18" s="10">
        <f>((F18)*(1))</f>
        <v>-30</v>
      </c>
      <c r="K18" s="10">
        <f>((G18)*(-1))</f>
        <v>-18</v>
      </c>
      <c r="L18" s="10">
        <f>((H18)*(1))</f>
        <v>3</v>
      </c>
      <c r="M18" s="2"/>
      <c r="N18" s="2"/>
      <c r="O18" s="2"/>
      <c r="P18" s="2"/>
    </row>
    <row r="19" spans="1:16" ht="12.75">
      <c r="A19" s="2"/>
      <c r="B19" s="4"/>
      <c r="C19" s="4"/>
      <c r="D19" s="4"/>
      <c r="E19" s="2"/>
      <c r="F19" s="18"/>
      <c r="G19" s="18"/>
      <c r="H19" s="18"/>
      <c r="I19" s="2"/>
      <c r="J19" s="10"/>
      <c r="K19" s="10"/>
      <c r="L19" s="10"/>
      <c r="M19" s="2"/>
      <c r="N19" s="84" t="s">
        <v>69</v>
      </c>
      <c r="O19" s="84"/>
      <c r="P19" s="2"/>
    </row>
    <row r="20" spans="1:16" ht="18">
      <c r="A20" s="11" t="s">
        <v>33</v>
      </c>
      <c r="B20" s="4">
        <f>Home!D20</f>
        <v>0</v>
      </c>
      <c r="C20" s="4">
        <f>Home!E20</f>
        <v>1</v>
      </c>
      <c r="D20" s="4">
        <f>Home!F20</f>
        <v>6</v>
      </c>
      <c r="E20" s="8" t="s">
        <v>1</v>
      </c>
      <c r="F20" s="18">
        <f>(C18*D22)-(C22*D18)</f>
        <v>-35</v>
      </c>
      <c r="G20" s="18">
        <f>(B18*D22)-(B22*D18)</f>
        <v>21</v>
      </c>
      <c r="H20" s="18">
        <f>(B18*C22)-(B22*C18)</f>
        <v>14</v>
      </c>
      <c r="I20" s="8" t="s">
        <v>1</v>
      </c>
      <c r="J20" s="10">
        <f>((F20)*(-1))</f>
        <v>35</v>
      </c>
      <c r="K20" s="10">
        <f>((G20)*(1))</f>
        <v>21</v>
      </c>
      <c r="L20" s="10">
        <f>((H20)*(-1))</f>
        <v>-14</v>
      </c>
      <c r="M20" s="2"/>
      <c r="N20" s="2"/>
      <c r="O20" s="2"/>
      <c r="P20" s="2"/>
    </row>
    <row r="21" spans="1:16" ht="12.75">
      <c r="A21" s="2"/>
      <c r="B21" s="4"/>
      <c r="C21" s="4"/>
      <c r="D21" s="4"/>
      <c r="E21" s="2"/>
      <c r="F21" s="18"/>
      <c r="G21" s="18"/>
      <c r="H21" s="18"/>
      <c r="I21" s="2"/>
      <c r="J21" s="10"/>
      <c r="K21" s="10"/>
      <c r="L21" s="10"/>
      <c r="M21" s="2"/>
      <c r="N21" s="2"/>
      <c r="O21" s="2"/>
      <c r="P21" s="2"/>
    </row>
    <row r="22" spans="1:16" ht="12.75">
      <c r="A22" s="2"/>
      <c r="B22" s="4">
        <f>Home!D22</f>
        <v>-3</v>
      </c>
      <c r="C22" s="4">
        <f>Home!E22</f>
        <v>5</v>
      </c>
      <c r="D22" s="4">
        <f>Home!F22</f>
        <v>0</v>
      </c>
      <c r="E22" s="2"/>
      <c r="F22" s="18">
        <f>(C18*D20)-(C20*D18)</f>
        <v>11</v>
      </c>
      <c r="G22" s="18">
        <f>(B18*D20)-(B20*D18)</f>
        <v>6</v>
      </c>
      <c r="H22" s="18">
        <f>(B18*C20)-(B20*C18)</f>
        <v>1</v>
      </c>
      <c r="I22" s="2"/>
      <c r="J22" s="10">
        <f>((F22)*(1))</f>
        <v>11</v>
      </c>
      <c r="K22" s="10">
        <f>((G22)*(-1))</f>
        <v>-6</v>
      </c>
      <c r="L22" s="10">
        <f>((H22)*(1))</f>
        <v>1</v>
      </c>
      <c r="M22" s="2"/>
      <c r="N22" s="2"/>
      <c r="O22" s="2"/>
      <c r="P22" s="2"/>
    </row>
    <row r="23" spans="1:16" ht="12.75">
      <c r="A23" s="2"/>
      <c r="B23" s="1"/>
      <c r="C23" s="1"/>
      <c r="D23" s="1"/>
      <c r="E23" s="2"/>
      <c r="F23" s="17"/>
      <c r="G23" s="17"/>
      <c r="H23" s="17"/>
      <c r="I23" s="2"/>
      <c r="J23" s="9"/>
      <c r="K23" s="9"/>
      <c r="L23" s="9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</sheetData>
  <mergeCells count="4">
    <mergeCell ref="B2:G2"/>
    <mergeCell ref="N11:O11"/>
    <mergeCell ref="N15:O15"/>
    <mergeCell ref="N19:O19"/>
  </mergeCells>
  <hyperlinks>
    <hyperlink ref="N3" location="Hoja1!A1" display="Hoja1!A1"/>
    <hyperlink ref="N5" location="Hoja2!A1" display="Hoja2!A1"/>
    <hyperlink ref="N7" location="Hoja3!A1" display="Hoja3!A1"/>
    <hyperlink ref="N9" location="Hoja4!A1" display="Hoja4!A1"/>
    <hyperlink ref="N11:O11" location="Hoja5!A1" display="Hoja5!A1"/>
    <hyperlink ref="N13" location="Hoja6!A1" display="Hoja6!A1"/>
    <hyperlink ref="N15:O15" location="Hoja7!A1" display="Hoja7!A1"/>
    <hyperlink ref="N17" location="Hoja9!A1" display="Hoja9!A1"/>
    <hyperlink ref="N19:O19" location="Hoja10!A1" display="Hoja10!A1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workbookViewId="0" topLeftCell="A1">
      <selection activeCell="Q19" sqref="Q19:R19"/>
    </sheetView>
  </sheetViews>
  <sheetFormatPr defaultColWidth="11.421875" defaultRowHeight="12.75"/>
  <cols>
    <col min="1" max="1" width="8.421875" style="0" customWidth="1"/>
    <col min="2" max="2" width="7.7109375" style="0" customWidth="1"/>
    <col min="3" max="3" width="8.140625" style="0" customWidth="1"/>
    <col min="4" max="4" width="7.28125" style="0" customWidth="1"/>
    <col min="5" max="5" width="7.421875" style="0" customWidth="1"/>
    <col min="6" max="6" width="5.7109375" style="0" customWidth="1"/>
    <col min="7" max="7" width="6.57421875" style="0" customWidth="1"/>
    <col min="8" max="9" width="7.421875" style="0" customWidth="1"/>
    <col min="10" max="10" width="5.140625" style="0" customWidth="1"/>
    <col min="11" max="11" width="6.57421875" style="0" customWidth="1"/>
    <col min="12" max="12" width="5.421875" style="0" customWidth="1"/>
    <col min="13" max="13" width="6.57421875" style="0" customWidth="1"/>
    <col min="14" max="15" width="6.28125" style="0" customWidth="1"/>
  </cols>
  <sheetData>
    <row r="1" spans="1:23" ht="12.75">
      <c r="A1" s="2"/>
      <c r="B1" s="91" t="s">
        <v>25</v>
      </c>
      <c r="C1" s="91"/>
      <c r="D1" s="91"/>
      <c r="E1" s="91"/>
      <c r="F1" s="91"/>
      <c r="G1" s="9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3"/>
    </row>
    <row r="2" spans="1:23" ht="12.75">
      <c r="A2" s="2"/>
      <c r="B2" s="91"/>
      <c r="C2" s="91"/>
      <c r="D2" s="91"/>
      <c r="E2" s="91"/>
      <c r="F2" s="91"/>
      <c r="G2" s="9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3"/>
    </row>
    <row r="3" spans="1: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 t="s">
        <v>9</v>
      </c>
      <c r="R3" s="2"/>
      <c r="S3" s="2"/>
      <c r="T3" s="2"/>
      <c r="U3" s="2"/>
      <c r="V3" s="2"/>
      <c r="W3" s="33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3"/>
    </row>
    <row r="5" spans="1:2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 t="s">
        <v>2</v>
      </c>
      <c r="R5" s="2"/>
      <c r="S5" s="2"/>
      <c r="T5" s="2"/>
      <c r="U5" s="2"/>
      <c r="V5" s="2"/>
      <c r="W5" s="33"/>
    </row>
    <row r="6" spans="1:2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7"/>
      <c r="M6" s="7"/>
      <c r="N6" s="7"/>
      <c r="O6" s="2"/>
      <c r="P6" s="2"/>
      <c r="Q6" s="2"/>
      <c r="R6" s="2"/>
      <c r="S6" s="2"/>
      <c r="T6" s="2"/>
      <c r="U6" s="2"/>
      <c r="V6" s="2"/>
      <c r="W6" s="33"/>
    </row>
    <row r="7" spans="1:23" ht="12.75">
      <c r="A7" s="2"/>
      <c r="B7" s="5"/>
      <c r="C7" s="5"/>
      <c r="D7" s="5"/>
      <c r="E7" s="2"/>
      <c r="F7" s="2"/>
      <c r="G7" s="30"/>
      <c r="H7" s="30"/>
      <c r="I7" s="30"/>
      <c r="J7" s="2"/>
      <c r="K7" s="2"/>
      <c r="L7" s="27"/>
      <c r="M7" s="27"/>
      <c r="N7" s="27"/>
      <c r="O7" s="2"/>
      <c r="P7" s="2"/>
      <c r="Q7" s="3" t="s">
        <v>6</v>
      </c>
      <c r="R7" s="2"/>
      <c r="S7" s="2"/>
      <c r="T7" s="2"/>
      <c r="U7" s="2"/>
      <c r="V7" s="2"/>
      <c r="W7" s="33"/>
    </row>
    <row r="8" spans="1:23" ht="12.75">
      <c r="A8" s="2"/>
      <c r="B8" s="6">
        <v>1</v>
      </c>
      <c r="C8" s="6">
        <v>1</v>
      </c>
      <c r="D8" s="6">
        <v>0</v>
      </c>
      <c r="E8" s="2"/>
      <c r="F8" s="2"/>
      <c r="G8" s="30">
        <f>Adjunta!J8</f>
        <v>-3</v>
      </c>
      <c r="H8" s="30">
        <f>Adjunta!K8</f>
        <v>-2</v>
      </c>
      <c r="I8" s="30">
        <f>Adjunta!L8</f>
        <v>4</v>
      </c>
      <c r="J8" s="2"/>
      <c r="K8" s="2"/>
      <c r="L8" s="27">
        <f>G8</f>
        <v>-3</v>
      </c>
      <c r="M8" s="27">
        <f>G10</f>
        <v>4</v>
      </c>
      <c r="N8" s="27">
        <f>G12</f>
        <v>-2</v>
      </c>
      <c r="O8" s="2"/>
      <c r="P8" s="2"/>
      <c r="Q8" s="2"/>
      <c r="R8" s="2"/>
      <c r="S8" s="2"/>
      <c r="T8" s="2"/>
      <c r="U8" s="2"/>
      <c r="V8" s="2"/>
      <c r="W8" s="33"/>
    </row>
    <row r="9" spans="1:23" ht="12.75">
      <c r="A9" s="2"/>
      <c r="B9" s="6"/>
      <c r="C9" s="6"/>
      <c r="D9" s="6"/>
      <c r="E9" s="2"/>
      <c r="F9" s="2"/>
      <c r="G9" s="30"/>
      <c r="H9" s="30"/>
      <c r="I9" s="30"/>
      <c r="J9" s="2"/>
      <c r="K9" s="2"/>
      <c r="L9" s="27"/>
      <c r="M9" s="27"/>
      <c r="N9" s="27"/>
      <c r="O9" s="2"/>
      <c r="P9" s="2"/>
      <c r="Q9" s="3" t="s">
        <v>24</v>
      </c>
      <c r="R9" s="2"/>
      <c r="S9" s="2"/>
      <c r="T9" s="2"/>
      <c r="U9" s="2"/>
      <c r="V9" s="2"/>
      <c r="W9" s="33"/>
    </row>
    <row r="10" spans="1:23" ht="18">
      <c r="A10" s="11" t="s">
        <v>20</v>
      </c>
      <c r="B10" s="6">
        <v>0</v>
      </c>
      <c r="C10" s="6">
        <f>Home!E10</f>
        <v>-1</v>
      </c>
      <c r="D10" s="6">
        <v>1</v>
      </c>
      <c r="E10" s="2"/>
      <c r="F10" s="26" t="s">
        <v>32</v>
      </c>
      <c r="G10" s="30">
        <f>Adjunta!J10</f>
        <v>4</v>
      </c>
      <c r="H10" s="30">
        <f>Adjunta!K10</f>
        <v>3</v>
      </c>
      <c r="I10" s="30">
        <f>Adjunta!L10</f>
        <v>-4</v>
      </c>
      <c r="J10" s="2"/>
      <c r="K10" s="23" t="s">
        <v>36</v>
      </c>
      <c r="L10" s="27">
        <f>H8</f>
        <v>-2</v>
      </c>
      <c r="M10" s="27">
        <f>H10</f>
        <v>3</v>
      </c>
      <c r="N10" s="27">
        <f>H12</f>
        <v>-1</v>
      </c>
      <c r="O10" s="2"/>
      <c r="P10" s="2"/>
      <c r="Q10" s="2"/>
      <c r="R10" s="2"/>
      <c r="S10" s="2"/>
      <c r="T10" s="2"/>
      <c r="U10" s="2"/>
      <c r="V10" s="2"/>
      <c r="W10" s="33"/>
    </row>
    <row r="11" spans="1:23" ht="12.75">
      <c r="A11" s="2"/>
      <c r="B11" s="6"/>
      <c r="C11" s="6"/>
      <c r="D11" s="6"/>
      <c r="E11" s="2"/>
      <c r="F11" s="2"/>
      <c r="G11" s="30"/>
      <c r="H11" s="30"/>
      <c r="I11" s="30"/>
      <c r="J11" s="2"/>
      <c r="K11" s="2"/>
      <c r="L11" s="27"/>
      <c r="M11" s="27"/>
      <c r="N11" s="27"/>
      <c r="O11" s="2"/>
      <c r="P11" s="2"/>
      <c r="Q11" s="84" t="s">
        <v>17</v>
      </c>
      <c r="R11" s="84"/>
      <c r="S11" s="2"/>
      <c r="T11" s="2"/>
      <c r="U11" s="2"/>
      <c r="V11" s="2"/>
      <c r="W11" s="33"/>
    </row>
    <row r="12" spans="1:23" ht="12.75">
      <c r="A12" s="2"/>
      <c r="B12" s="6">
        <v>1</v>
      </c>
      <c r="C12" s="6">
        <v>0</v>
      </c>
      <c r="D12" s="6">
        <v>1</v>
      </c>
      <c r="E12" s="2"/>
      <c r="F12" s="2"/>
      <c r="G12" s="30">
        <f>Adjunta!J12</f>
        <v>-2</v>
      </c>
      <c r="H12" s="30">
        <f>Adjunta!K12</f>
        <v>-1</v>
      </c>
      <c r="I12" s="30">
        <f>Adjunta!L12</f>
        <v>3</v>
      </c>
      <c r="J12" s="2"/>
      <c r="K12" s="2"/>
      <c r="L12" s="27">
        <f>I8</f>
        <v>4</v>
      </c>
      <c r="M12" s="27">
        <f>I10</f>
        <v>-4</v>
      </c>
      <c r="N12" s="27">
        <f>I12</f>
        <v>3</v>
      </c>
      <c r="O12" s="2"/>
      <c r="P12" s="2"/>
      <c r="Q12" s="2"/>
      <c r="R12" s="2"/>
      <c r="S12" s="2"/>
      <c r="T12" s="2"/>
      <c r="U12" s="2"/>
      <c r="V12" s="2"/>
      <c r="W12" s="33"/>
    </row>
    <row r="13" spans="1:23" ht="12.75">
      <c r="A13" s="2"/>
      <c r="B13" s="5"/>
      <c r="C13" s="5"/>
      <c r="D13" s="5"/>
      <c r="E13" s="2"/>
      <c r="F13" s="2"/>
      <c r="G13" s="31"/>
      <c r="H13" s="31"/>
      <c r="I13" s="31"/>
      <c r="J13" s="2"/>
      <c r="K13" s="2"/>
      <c r="L13" s="28"/>
      <c r="M13" s="28"/>
      <c r="N13" s="28"/>
      <c r="O13" s="2"/>
      <c r="P13" s="2"/>
      <c r="Q13" s="3" t="s">
        <v>26</v>
      </c>
      <c r="R13" s="2"/>
      <c r="S13" s="2"/>
      <c r="T13" s="2"/>
      <c r="U13" s="2"/>
      <c r="V13" s="2"/>
      <c r="W13" s="33"/>
    </row>
    <row r="14" spans="1:2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3"/>
    </row>
    <row r="15" spans="1:23" ht="12.75">
      <c r="A15" s="2"/>
      <c r="B15" s="2"/>
      <c r="C15" s="2"/>
      <c r="D15" s="2"/>
      <c r="E15" s="2"/>
      <c r="F15" s="2"/>
      <c r="G15" s="2"/>
      <c r="H15" s="2"/>
      <c r="I15" s="27"/>
      <c r="J15" s="27"/>
      <c r="K15" s="27"/>
      <c r="L15" s="2"/>
      <c r="M15" s="10"/>
      <c r="N15" s="10"/>
      <c r="O15" s="10"/>
      <c r="P15" s="2"/>
      <c r="Q15" s="84" t="s">
        <v>27</v>
      </c>
      <c r="R15" s="84"/>
      <c r="S15" s="2"/>
      <c r="T15" s="2"/>
      <c r="U15" s="2"/>
      <c r="V15" s="2"/>
      <c r="W15" s="33"/>
    </row>
    <row r="16" spans="1:23" ht="15.75">
      <c r="A16" s="2"/>
      <c r="B16" s="24" t="s">
        <v>35</v>
      </c>
      <c r="C16" s="15">
        <f>Determinante!F10</f>
        <v>1</v>
      </c>
      <c r="D16" s="2"/>
      <c r="E16" s="2"/>
      <c r="F16" s="2"/>
      <c r="G16" s="2"/>
      <c r="H16" s="2"/>
      <c r="I16" s="27">
        <f>L8</f>
        <v>-3</v>
      </c>
      <c r="J16" s="27">
        <f>M8</f>
        <v>4</v>
      </c>
      <c r="K16" s="27">
        <f>N8</f>
        <v>-2</v>
      </c>
      <c r="L16" s="2"/>
      <c r="M16" s="55">
        <f>I16*$G$18</f>
        <v>-3</v>
      </c>
      <c r="N16" s="55">
        <f>J16*$G$18</f>
        <v>4</v>
      </c>
      <c r="O16" s="55">
        <f>K16*$G$18</f>
        <v>-2</v>
      </c>
      <c r="P16" s="2"/>
      <c r="Q16" s="2"/>
      <c r="R16" s="2"/>
      <c r="S16" s="2"/>
      <c r="T16" s="2"/>
      <c r="U16" s="2"/>
      <c r="V16" s="2"/>
      <c r="W16" s="33"/>
    </row>
    <row r="17" spans="1:23" ht="15">
      <c r="A17" s="2"/>
      <c r="B17" s="2"/>
      <c r="C17" s="2"/>
      <c r="D17" s="2"/>
      <c r="E17" s="2"/>
      <c r="F17" s="2"/>
      <c r="G17" s="29"/>
      <c r="H17" s="2"/>
      <c r="I17" s="27"/>
      <c r="J17" s="27"/>
      <c r="K17" s="27"/>
      <c r="L17" s="2"/>
      <c r="M17" s="10"/>
      <c r="N17" s="10"/>
      <c r="O17" s="10"/>
      <c r="P17" s="2"/>
      <c r="Q17" s="3" t="s">
        <v>34</v>
      </c>
      <c r="R17" s="2"/>
      <c r="S17" s="2"/>
      <c r="T17" s="2"/>
      <c r="U17" s="2"/>
      <c r="V17" s="2"/>
      <c r="W17" s="33"/>
    </row>
    <row r="18" spans="1:23" ht="18">
      <c r="A18" s="2"/>
      <c r="B18" s="2"/>
      <c r="C18" s="2"/>
      <c r="D18" s="2"/>
      <c r="E18" s="2"/>
      <c r="F18" s="11" t="s">
        <v>37</v>
      </c>
      <c r="G18" s="38">
        <f>((1/C16))</f>
        <v>1</v>
      </c>
      <c r="H18" s="8" t="s">
        <v>13</v>
      </c>
      <c r="I18" s="27">
        <f>L10</f>
        <v>-2</v>
      </c>
      <c r="J18" s="27">
        <f>M10</f>
        <v>3</v>
      </c>
      <c r="K18" s="27">
        <f>N10</f>
        <v>-1</v>
      </c>
      <c r="L18" s="25" t="s">
        <v>1</v>
      </c>
      <c r="M18" s="55">
        <f>I18*$G$18</f>
        <v>-2</v>
      </c>
      <c r="N18" s="55">
        <f>J18*$G$18</f>
        <v>3</v>
      </c>
      <c r="O18" s="55">
        <f>K18*$G$18</f>
        <v>-1</v>
      </c>
      <c r="P18" s="2"/>
      <c r="Q18" s="2"/>
      <c r="R18" s="2"/>
      <c r="S18" s="2"/>
      <c r="T18" s="2"/>
      <c r="U18" s="2"/>
      <c r="V18" s="2"/>
      <c r="W18" s="33"/>
    </row>
    <row r="19" spans="1:23" ht="12.75">
      <c r="A19" s="2"/>
      <c r="B19" s="2"/>
      <c r="C19" s="2"/>
      <c r="D19" s="2"/>
      <c r="E19" s="2"/>
      <c r="F19" s="2"/>
      <c r="G19" s="2"/>
      <c r="H19" s="2"/>
      <c r="I19" s="27"/>
      <c r="J19" s="27"/>
      <c r="K19" s="27"/>
      <c r="L19" s="2"/>
      <c r="M19" s="10"/>
      <c r="N19" s="10"/>
      <c r="O19" s="10"/>
      <c r="P19" s="2"/>
      <c r="Q19" s="84" t="s">
        <v>69</v>
      </c>
      <c r="R19" s="84"/>
      <c r="S19" s="2"/>
      <c r="T19" s="2"/>
      <c r="U19" s="2"/>
      <c r="V19" s="2"/>
      <c r="W19" s="33"/>
    </row>
    <row r="20" spans="1:23" ht="12.75">
      <c r="A20" s="2"/>
      <c r="B20" s="2"/>
      <c r="C20" s="2"/>
      <c r="D20" s="2"/>
      <c r="E20" s="2"/>
      <c r="F20" s="2"/>
      <c r="G20" s="2"/>
      <c r="H20" s="2"/>
      <c r="I20" s="27">
        <f>L12</f>
        <v>4</v>
      </c>
      <c r="J20" s="27">
        <f>M12</f>
        <v>-4</v>
      </c>
      <c r="K20" s="27">
        <f>N12</f>
        <v>3</v>
      </c>
      <c r="L20" s="2"/>
      <c r="M20" s="55">
        <f>I20*$G$18</f>
        <v>4</v>
      </c>
      <c r="N20" s="55">
        <f>J20*$G$18</f>
        <v>-4</v>
      </c>
      <c r="O20" s="55">
        <f>K20*$G$18</f>
        <v>3</v>
      </c>
      <c r="P20" s="2"/>
      <c r="Q20" s="2"/>
      <c r="R20" s="2"/>
      <c r="S20" s="2"/>
      <c r="T20" s="2"/>
      <c r="U20" s="2"/>
      <c r="V20" s="2"/>
      <c r="W20" s="33"/>
    </row>
    <row r="21" spans="1:23" ht="12.75">
      <c r="A21" s="2"/>
      <c r="B21" s="2"/>
      <c r="C21" s="2"/>
      <c r="D21" s="2"/>
      <c r="E21" s="2"/>
      <c r="F21" s="2"/>
      <c r="G21" s="2"/>
      <c r="H21" s="2"/>
      <c r="I21" s="28"/>
      <c r="J21" s="28"/>
      <c r="K21" s="28"/>
      <c r="L21" s="2"/>
      <c r="M21" s="9"/>
      <c r="N21" s="9"/>
      <c r="O21" s="9"/>
      <c r="P21" s="2"/>
      <c r="Q21" s="2"/>
      <c r="R21" s="2"/>
      <c r="S21" s="2"/>
      <c r="T21" s="2"/>
      <c r="U21" s="2"/>
      <c r="V21" s="2"/>
      <c r="W21" s="33"/>
    </row>
    <row r="22" spans="1:2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3"/>
    </row>
    <row r="23" spans="1:2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3"/>
    </row>
    <row r="24" spans="1:2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3"/>
    </row>
    <row r="25" spans="1:2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33"/>
    </row>
    <row r="26" spans="1:2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33"/>
    </row>
    <row r="27" spans="1:23" ht="12.75">
      <c r="A27" s="2"/>
      <c r="B27" s="1"/>
      <c r="C27" s="1"/>
      <c r="D27" s="1"/>
      <c r="E27" s="2"/>
      <c r="F27" s="2"/>
      <c r="G27" s="30"/>
      <c r="H27" s="30"/>
      <c r="I27" s="30"/>
      <c r="J27" s="2"/>
      <c r="K27" s="7"/>
      <c r="L27" s="27"/>
      <c r="M27" s="27"/>
      <c r="N27" s="27"/>
      <c r="O27" s="2"/>
      <c r="P27" s="2"/>
      <c r="Q27" s="2"/>
      <c r="R27" s="2"/>
      <c r="S27" s="2"/>
      <c r="T27" s="2"/>
      <c r="U27" s="2"/>
      <c r="V27" s="2"/>
      <c r="W27" s="33"/>
    </row>
    <row r="28" spans="1:23" ht="12.75">
      <c r="A28" s="2"/>
      <c r="B28" s="4">
        <f>Home!D18</f>
        <v>1</v>
      </c>
      <c r="C28" s="4">
        <f>Home!E18</f>
        <v>3</v>
      </c>
      <c r="D28" s="4">
        <f>Home!F18</f>
        <v>7</v>
      </c>
      <c r="E28" s="2"/>
      <c r="F28" s="2"/>
      <c r="G28" s="30">
        <f>Adjunta!J18</f>
        <v>-30</v>
      </c>
      <c r="H28" s="30">
        <f>Adjunta!K18</f>
        <v>-18</v>
      </c>
      <c r="I28" s="30">
        <f>Adjunta!L18</f>
        <v>3</v>
      </c>
      <c r="J28" s="2"/>
      <c r="K28" s="32"/>
      <c r="L28" s="27">
        <f>G28</f>
        <v>-30</v>
      </c>
      <c r="M28" s="27">
        <f>G30</f>
        <v>35</v>
      </c>
      <c r="N28" s="27">
        <f>G32</f>
        <v>11</v>
      </c>
      <c r="O28" s="2"/>
      <c r="P28" s="2"/>
      <c r="Q28" s="2"/>
      <c r="R28" s="2"/>
      <c r="S28" s="2"/>
      <c r="T28" s="2"/>
      <c r="U28" s="2"/>
      <c r="V28" s="2"/>
      <c r="W28" s="33"/>
    </row>
    <row r="29" spans="1:23" ht="12.75">
      <c r="A29" s="2"/>
      <c r="B29" s="4"/>
      <c r="C29" s="4"/>
      <c r="D29" s="4"/>
      <c r="E29" s="2"/>
      <c r="F29" s="2"/>
      <c r="G29" s="30"/>
      <c r="H29" s="30"/>
      <c r="I29" s="30"/>
      <c r="J29" s="2"/>
      <c r="K29" s="7"/>
      <c r="L29" s="27"/>
      <c r="M29" s="27"/>
      <c r="N29" s="27"/>
      <c r="O29" s="2"/>
      <c r="P29" s="2"/>
      <c r="Q29" s="2"/>
      <c r="R29" s="2"/>
      <c r="S29" s="2"/>
      <c r="T29" s="2"/>
      <c r="U29" s="2"/>
      <c r="V29" s="2"/>
      <c r="W29" s="33"/>
    </row>
    <row r="30" spans="1:23" ht="18">
      <c r="A30" s="11" t="s">
        <v>22</v>
      </c>
      <c r="B30" s="4">
        <f>Home!D20</f>
        <v>0</v>
      </c>
      <c r="C30" s="4">
        <f>Home!E20</f>
        <v>1</v>
      </c>
      <c r="D30" s="4">
        <f>Home!F20</f>
        <v>6</v>
      </c>
      <c r="E30" s="2"/>
      <c r="F30" s="23" t="s">
        <v>33</v>
      </c>
      <c r="G30" s="30">
        <f>Adjunta!J20</f>
        <v>35</v>
      </c>
      <c r="H30" s="30">
        <f>Adjunta!K20</f>
        <v>21</v>
      </c>
      <c r="I30" s="30">
        <f>Adjunta!L20</f>
        <v>-14</v>
      </c>
      <c r="J30" s="2"/>
      <c r="K30" s="24" t="s">
        <v>38</v>
      </c>
      <c r="L30" s="27">
        <f>H28</f>
        <v>-18</v>
      </c>
      <c r="M30" s="27">
        <f>H30</f>
        <v>21</v>
      </c>
      <c r="N30" s="27">
        <f>H32</f>
        <v>-6</v>
      </c>
      <c r="O30" s="2"/>
      <c r="P30" s="2"/>
      <c r="Q30" s="2"/>
      <c r="R30" s="2"/>
      <c r="S30" s="2"/>
      <c r="T30" s="2"/>
      <c r="U30" s="2"/>
      <c r="V30" s="2"/>
      <c r="W30" s="33"/>
    </row>
    <row r="31" spans="1:23" ht="12.75">
      <c r="A31" s="2"/>
      <c r="B31" s="4"/>
      <c r="C31" s="4"/>
      <c r="D31" s="4"/>
      <c r="E31" s="2"/>
      <c r="F31" s="2"/>
      <c r="G31" s="30"/>
      <c r="H31" s="30"/>
      <c r="I31" s="30"/>
      <c r="J31" s="2"/>
      <c r="K31" s="7"/>
      <c r="L31" s="27"/>
      <c r="M31" s="27"/>
      <c r="N31" s="27"/>
      <c r="O31" s="2"/>
      <c r="P31" s="2"/>
      <c r="Q31" s="2"/>
      <c r="R31" s="2"/>
      <c r="S31" s="2"/>
      <c r="T31" s="2"/>
      <c r="U31" s="2"/>
      <c r="V31" s="2"/>
      <c r="W31" s="33"/>
    </row>
    <row r="32" spans="1:23" ht="12.75">
      <c r="A32" s="2"/>
      <c r="B32" s="4">
        <f>Home!D22</f>
        <v>-3</v>
      </c>
      <c r="C32" s="4">
        <f>Home!E22</f>
        <v>5</v>
      </c>
      <c r="D32" s="4">
        <f>Home!F22</f>
        <v>0</v>
      </c>
      <c r="E32" s="2"/>
      <c r="F32" s="2"/>
      <c r="G32" s="30">
        <f>Adjunta!J22</f>
        <v>11</v>
      </c>
      <c r="H32" s="30">
        <f>Adjunta!K22</f>
        <v>-6</v>
      </c>
      <c r="I32" s="30">
        <f>Adjunta!L22</f>
        <v>1</v>
      </c>
      <c r="J32" s="2"/>
      <c r="K32" s="7"/>
      <c r="L32" s="27">
        <f>I28</f>
        <v>3</v>
      </c>
      <c r="M32" s="27">
        <f>I30</f>
        <v>-14</v>
      </c>
      <c r="N32" s="27">
        <f>I32</f>
        <v>1</v>
      </c>
      <c r="O32" s="2"/>
      <c r="P32" s="2"/>
      <c r="Q32" s="2"/>
      <c r="R32" s="2"/>
      <c r="S32" s="2"/>
      <c r="T32" s="2"/>
      <c r="U32" s="2"/>
      <c r="V32" s="2"/>
      <c r="W32" s="33"/>
    </row>
    <row r="33" spans="1:23" ht="12.75">
      <c r="A33" s="2"/>
      <c r="B33" s="1"/>
      <c r="C33" s="1"/>
      <c r="D33" s="1"/>
      <c r="E33" s="2"/>
      <c r="F33" s="2"/>
      <c r="G33" s="31"/>
      <c r="H33" s="31"/>
      <c r="I33" s="31"/>
      <c r="J33" s="2"/>
      <c r="K33" s="2"/>
      <c r="L33" s="28"/>
      <c r="M33" s="28"/>
      <c r="N33" s="28"/>
      <c r="O33" s="2"/>
      <c r="P33" s="2"/>
      <c r="Q33" s="2"/>
      <c r="R33" s="2"/>
      <c r="S33" s="2"/>
      <c r="T33" s="2"/>
      <c r="U33" s="2"/>
      <c r="V33" s="2"/>
      <c r="W33" s="33"/>
    </row>
    <row r="34" spans="1:2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33"/>
    </row>
    <row r="35" spans="1:23" ht="15.75">
      <c r="A35" s="2"/>
      <c r="B35" s="24" t="s">
        <v>30</v>
      </c>
      <c r="C35" s="15">
        <f>Determinante!F20</f>
        <v>-63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33"/>
    </row>
    <row r="36" spans="1:22" ht="12.75">
      <c r="A36" s="2"/>
      <c r="B36" s="2"/>
      <c r="C36" s="2"/>
      <c r="D36" s="2"/>
      <c r="E36" s="2"/>
      <c r="F36" s="2"/>
      <c r="G36" s="2"/>
      <c r="H36" s="27"/>
      <c r="I36" s="27"/>
      <c r="J36" s="27"/>
      <c r="K36" s="2"/>
      <c r="L36" s="10"/>
      <c r="M36" s="10"/>
      <c r="N36" s="10"/>
      <c r="O36" s="2"/>
      <c r="P36" s="2"/>
      <c r="Q36" s="2"/>
      <c r="R36" s="2"/>
      <c r="S36" s="2"/>
      <c r="T36" s="2"/>
      <c r="U36" s="2"/>
      <c r="V36" s="2"/>
    </row>
    <row r="37" spans="1:22" ht="12.75">
      <c r="A37" s="2"/>
      <c r="B37" s="2"/>
      <c r="C37" s="2"/>
      <c r="D37" s="2"/>
      <c r="E37" s="2"/>
      <c r="F37" s="2"/>
      <c r="G37" s="2"/>
      <c r="H37" s="27">
        <f>L28</f>
        <v>-30</v>
      </c>
      <c r="I37" s="27">
        <f>M28</f>
        <v>35</v>
      </c>
      <c r="J37" s="27">
        <f>N28</f>
        <v>11</v>
      </c>
      <c r="K37" s="2"/>
      <c r="L37" s="55">
        <f>H37*$F$39</f>
        <v>0.47619047619047616</v>
      </c>
      <c r="M37" s="55">
        <f>I37*$F$39</f>
        <v>-0.5555555555555556</v>
      </c>
      <c r="N37" s="55">
        <f>J37*$F$39</f>
        <v>-0.1746031746031746</v>
      </c>
      <c r="O37" s="2"/>
      <c r="P37" s="2"/>
      <c r="Q37" s="2"/>
      <c r="R37" s="2"/>
      <c r="S37" s="2"/>
      <c r="T37" s="2"/>
      <c r="U37" s="2"/>
      <c r="V37" s="2"/>
    </row>
    <row r="38" spans="1:22" ht="12.75">
      <c r="A38" s="2"/>
      <c r="B38" s="2"/>
      <c r="C38" s="2"/>
      <c r="D38" s="2"/>
      <c r="E38" s="2"/>
      <c r="F38" s="2"/>
      <c r="G38" s="2"/>
      <c r="H38" s="27"/>
      <c r="I38" s="27"/>
      <c r="J38" s="27"/>
      <c r="K38" s="2"/>
      <c r="L38" s="55"/>
      <c r="M38" s="55"/>
      <c r="N38" s="55"/>
      <c r="O38" s="2"/>
      <c r="P38" s="2"/>
      <c r="Q38" s="2"/>
      <c r="R38" s="2"/>
      <c r="S38" s="2"/>
      <c r="T38" s="2"/>
      <c r="U38" s="2"/>
      <c r="V38" s="2"/>
    </row>
    <row r="39" spans="1:22" ht="18">
      <c r="A39" s="2"/>
      <c r="B39" s="2"/>
      <c r="C39" s="2"/>
      <c r="D39" s="2"/>
      <c r="E39" s="11" t="s">
        <v>37</v>
      </c>
      <c r="F39" s="56">
        <f>((1/(C35)))</f>
        <v>-0.015873015873015872</v>
      </c>
      <c r="G39" s="8" t="s">
        <v>13</v>
      </c>
      <c r="H39" s="27">
        <f>L30</f>
        <v>-18</v>
      </c>
      <c r="I39" s="27">
        <f>M30</f>
        <v>21</v>
      </c>
      <c r="J39" s="27">
        <f>N30</f>
        <v>-6</v>
      </c>
      <c r="K39" s="25" t="s">
        <v>1</v>
      </c>
      <c r="L39" s="55">
        <f>H39*$F$39</f>
        <v>0.2857142857142857</v>
      </c>
      <c r="M39" s="55">
        <f>I39*$F$39</f>
        <v>-0.3333333333333333</v>
      </c>
      <c r="N39" s="55">
        <f>J39*$F$39</f>
        <v>0.09523809523809523</v>
      </c>
      <c r="O39" s="2"/>
      <c r="P39" s="2"/>
      <c r="Q39" s="2"/>
      <c r="R39" s="2"/>
      <c r="S39" s="2"/>
      <c r="T39" s="2"/>
      <c r="U39" s="2"/>
      <c r="V39" s="2"/>
    </row>
    <row r="40" spans="1:22" ht="12.75">
      <c r="A40" s="2"/>
      <c r="B40" s="2"/>
      <c r="C40" s="2"/>
      <c r="D40" s="2"/>
      <c r="E40" s="2"/>
      <c r="F40" s="2"/>
      <c r="G40" s="2"/>
      <c r="H40" s="27"/>
      <c r="I40" s="27"/>
      <c r="J40" s="27"/>
      <c r="K40" s="2"/>
      <c r="L40" s="55"/>
      <c r="M40" s="55"/>
      <c r="N40" s="55"/>
      <c r="O40" s="2"/>
      <c r="P40" s="2"/>
      <c r="Q40" s="2"/>
      <c r="R40" s="2"/>
      <c r="S40" s="2"/>
      <c r="T40" s="2"/>
      <c r="U40" s="2"/>
      <c r="V40" s="2"/>
    </row>
    <row r="41" spans="1:22" ht="12.75">
      <c r="A41" s="2"/>
      <c r="B41" s="2"/>
      <c r="C41" s="2"/>
      <c r="D41" s="2"/>
      <c r="E41" s="2"/>
      <c r="F41" s="2"/>
      <c r="G41" s="2"/>
      <c r="H41" s="27">
        <f>L32</f>
        <v>3</v>
      </c>
      <c r="I41" s="27">
        <f>M32</f>
        <v>-14</v>
      </c>
      <c r="J41" s="27">
        <f>N32</f>
        <v>1</v>
      </c>
      <c r="K41" s="2"/>
      <c r="L41" s="55">
        <f>H41*$F$39</f>
        <v>-0.047619047619047616</v>
      </c>
      <c r="M41" s="55">
        <f>I41*$F$39</f>
        <v>0.2222222222222222</v>
      </c>
      <c r="N41" s="55">
        <f>J41*$F$39</f>
        <v>-0.015873015873015872</v>
      </c>
      <c r="O41" s="2"/>
      <c r="P41" s="2"/>
      <c r="Q41" s="2"/>
      <c r="R41" s="2"/>
      <c r="S41" s="2"/>
      <c r="T41" s="2"/>
      <c r="U41" s="2"/>
      <c r="V41" s="2"/>
    </row>
    <row r="42" spans="1:22" ht="12.75">
      <c r="A42" s="2"/>
      <c r="B42" s="2"/>
      <c r="C42" s="2"/>
      <c r="D42" s="2"/>
      <c r="E42" s="2"/>
      <c r="F42" s="2"/>
      <c r="G42" s="2"/>
      <c r="H42" s="28"/>
      <c r="I42" s="28"/>
      <c r="J42" s="28"/>
      <c r="K42" s="2"/>
      <c r="L42" s="9"/>
      <c r="M42" s="9"/>
      <c r="N42" s="9"/>
      <c r="O42" s="2"/>
      <c r="P42" s="2"/>
      <c r="Q42" s="2"/>
      <c r="R42" s="2"/>
      <c r="S42" s="2"/>
      <c r="T42" s="2"/>
      <c r="U42" s="2"/>
      <c r="V42" s="2"/>
    </row>
    <row r="43" spans="1:2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</sheetData>
  <mergeCells count="4">
    <mergeCell ref="B1:G2"/>
    <mergeCell ref="Q11:R11"/>
    <mergeCell ref="Q15:R15"/>
    <mergeCell ref="Q19:R19"/>
  </mergeCells>
  <hyperlinks>
    <hyperlink ref="Q3" location="Hoja1!A1" display="Hoja1!A1"/>
    <hyperlink ref="Q5" location="Hoja2!A1" display="Hoja2!A1"/>
    <hyperlink ref="Q7" location="Hoja3!A1" display="Hoja3!A1"/>
    <hyperlink ref="Q9" location="Hoja4!A1" display="Hoja4!A1"/>
    <hyperlink ref="Q11:R11" location="Hoja5!A1" display="Hoja5!A1"/>
    <hyperlink ref="Q13" location="Hoja6!A1" display="Hoja6!A1"/>
    <hyperlink ref="Q15:R15" location="Hoja7!A1" display="Hoja7!A1"/>
    <hyperlink ref="Q17" location="Hoja8!A1" display="Hoja8!A1"/>
    <hyperlink ref="Q19:R19" location="Hoja10!A1" display="Hoja10!A1"/>
  </hyperlink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Generalitat Valencia</dc:creator>
  <cp:keywords/>
  <dc:description/>
  <cp:lastModifiedBy> Dpto Mats</cp:lastModifiedBy>
  <cp:lastPrinted>2002-11-01T09:02:49Z</cp:lastPrinted>
  <dcterms:created xsi:type="dcterms:W3CDTF">2002-10-24T18:07:46Z</dcterms:created>
  <dcterms:modified xsi:type="dcterms:W3CDTF">2007-11-15T09:32:25Z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